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effieldvillage-my.sharepoint.com/personal/kshawver_sheffieldvillage_com/Documents/Council - Council Minutes 2024/2025/Finance Reports 2025/"/>
    </mc:Choice>
  </mc:AlternateContent>
  <xr:revisionPtr revIDLastSave="64" documentId="8_{F6FD8103-9033-4D40-B4D5-417FCE65CF60}" xr6:coauthVersionLast="47" xr6:coauthVersionMax="47" xr10:uidLastSave="{236EC95F-934A-4A72-BC0F-CA4AAD52AEF7}"/>
  <bookViews>
    <workbookView xWindow="28680" yWindow="-120" windowWidth="29040" windowHeight="15720" firstSheet="1" activeTab="1" xr2:uid="{00000000-000D-0000-FFFF-FFFF00000000}"/>
  </bookViews>
  <sheets>
    <sheet name="Document map" sheetId="1" r:id="rId1"/>
    <sheet name="FUND_YTD_FX" sheetId="2" r:id="rId2"/>
  </sheets>
  <definedNames>
    <definedName name="_xlnm.Print_Titles" localSheetId="1">FUND_YTD_FX!$1:$1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2" l="1"/>
  <c r="D40" i="2"/>
  <c r="H39" i="2"/>
  <c r="D39" i="2"/>
  <c r="H38" i="2"/>
  <c r="D38" i="2"/>
  <c r="H37" i="2"/>
  <c r="D37" i="2"/>
  <c r="H36" i="2"/>
  <c r="D36" i="2"/>
  <c r="H35" i="2"/>
</calcChain>
</file>

<file path=xl/sharedStrings.xml><?xml version="1.0" encoding="utf-8"?>
<sst xmlns="http://schemas.openxmlformats.org/spreadsheetml/2006/main" count="112" uniqueCount="77">
  <si>
    <t>FUND_YTD_FX</t>
  </si>
  <si>
    <t>101</t>
  </si>
  <si>
    <t>201</t>
  </si>
  <si>
    <t>202</t>
  </si>
  <si>
    <t>203</t>
  </si>
  <si>
    <t>204</t>
  </si>
  <si>
    <t>210</t>
  </si>
  <si>
    <t>212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</si>
  <si>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</si>
  <si>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</si>
  <si>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</si>
  <si>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</si>
  <si>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</si>
  <si>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</si>
  <si>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</si>
  <si>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</si>
  <si>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</si>
  <si>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</si>
  <si>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401</t>
  </si>
  <si>
    <t>501</t>
  </si>
  <si>
    <t>502</t>
  </si>
  <si>
    <t>503</t>
  </si>
  <si>
    <t>504</t>
  </si>
  <si>
    <t>505</t>
  </si>
  <si>
    <t>808</t>
  </si>
  <si>
    <t>Fund</t>
  </si>
  <si>
    <t>Description</t>
  </si>
  <si>
    <t>Beginning Balance</t>
  </si>
  <si>
    <t>YTD Revenue</t>
  </si>
  <si>
    <t>YTD Expenses</t>
  </si>
  <si>
    <t>Unexp</t>
  </si>
  <si>
    <t>O/S Purchase Orders</t>
  </si>
  <si>
    <t>Current Balance</t>
  </si>
  <si>
    <t/>
  </si>
  <si>
    <t>GENERAL FUND</t>
  </si>
  <si>
    <t>STREET CONSTRUCTION FUND</t>
  </si>
  <si>
    <t>STATE HIGHWAY FUND</t>
  </si>
  <si>
    <t>CEMETERY FUND</t>
  </si>
  <si>
    <t>PARK OPERATING FUND</t>
  </si>
  <si>
    <t>OPIOID SETTLEMENT FUND</t>
  </si>
  <si>
    <t>POLICE - TRAINING GRANT</t>
  </si>
  <si>
    <t>MAYOR'S CT COMPUTER FUND</t>
  </si>
  <si>
    <t>ECONOMIC DEV. &amp; TOURISM FUND</t>
  </si>
  <si>
    <t>SOLID WASTE FUND</t>
  </si>
  <si>
    <t>DRUG FORFEITURE</t>
  </si>
  <si>
    <t>POLICE DRUG ACCOUNT</t>
  </si>
  <si>
    <t>LAW ENFORCEMENT TRUST</t>
  </si>
  <si>
    <t>FIRE DEPT EQUIPMENT LEVY</t>
  </si>
  <si>
    <t>FRENCH CREEK TIF FUND</t>
  </si>
  <si>
    <t>DETROIT RD TIF FUND</t>
  </si>
  <si>
    <t>REDEVELOPMENT TIF EQUIVALENT</t>
  </si>
  <si>
    <t>CAPITAL PROJECTS</t>
  </si>
  <si>
    <t>WATER FUND</t>
  </si>
  <si>
    <t>SEWER FUND</t>
  </si>
  <si>
    <t>SEWER RELACEMENT FUND</t>
  </si>
  <si>
    <t>STORM WATER FEE FUND</t>
  </si>
  <si>
    <t>PCB SETTLEMENT FUND</t>
  </si>
  <si>
    <t>BOND RETIREMENT FUND</t>
  </si>
  <si>
    <t>24 Funds</t>
  </si>
  <si>
    <t>GENERAL FUND MONTHLY BALANCE</t>
  </si>
  <si>
    <t>Month</t>
  </si>
  <si>
    <t>Fund Balance</t>
  </si>
  <si>
    <t xml:space="preserve"> %</t>
  </si>
  <si>
    <t>JANUARY</t>
  </si>
  <si>
    <t>JULY</t>
  </si>
  <si>
    <t>FEBRUARY</t>
  </si>
  <si>
    <t>AUGUST</t>
  </si>
  <si>
    <t>MARCH</t>
  </si>
  <si>
    <t>SEPTEMBER</t>
  </si>
  <si>
    <t>APRIL</t>
  </si>
  <si>
    <t>OCTOBER</t>
  </si>
  <si>
    <t>MAY</t>
  </si>
  <si>
    <t>NOVEMBER</t>
  </si>
  <si>
    <t>JUNE</t>
  </si>
  <si>
    <t>DECEMBER</t>
  </si>
  <si>
    <t>YTD</t>
  </si>
  <si>
    <t xml:space="preserve"> YTD Fund Report for Year 2025 - June - SHEFFIELD 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</si>
</sst>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09]#,##0.00;\(#,##0.00\)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u/>
      <sz val="10"/>
      <color rgb="FF0000FF"/>
      <name val="Arial"/>
    </font>
    <font>
      <b/>
      <sz val="8"/>
      <color rgb="FFFFFFFF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4682B4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8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9">
    <xf numFmtId="0" fontId="1" fillId="0" borderId="0" xfId="0" applyFont="1"/>
    <xf numFmtId="0" fontId="4" fillId="2" borderId="1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center" vertical="center" wrapText="1" readingOrder="1"/>
    </xf>
    <xf numFmtId="0" fontId="8" fillId="2" borderId="4" xfId="0" applyFont="1" applyFill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top" wrapText="1" readingOrder="1"/>
    </xf>
    <xf numFmtId="164" fontId="9" fillId="0" borderId="6" xfId="0" applyNumberFormat="1" applyFont="1" applyBorder="1" applyAlignment="1">
      <alignment horizontal="right" vertical="top" wrapText="1" readingOrder="1"/>
    </xf>
    <xf numFmtId="10" fontId="10" fillId="0" borderId="7" xfId="0" applyNumberFormat="1" applyFont="1" applyBorder="1"/>
    <xf numFmtId="0" fontId="9" fillId="0" borderId="6" xfId="0" applyFont="1" applyBorder="1" applyAlignment="1">
      <alignment vertical="top" wrapText="1" readingOrder="1"/>
    </xf>
    <xf numFmtId="0" fontId="10" fillId="0" borderId="7" xfId="0" applyFont="1" applyBorder="1"/>
    <xf numFmtId="10" fontId="10" fillId="3" borderId="8" xfId="0" applyNumberFormat="1" applyFont="1" applyFill="1" applyBorder="1"/>
    <xf numFmtId="164" fontId="9" fillId="0" borderId="9" xfId="0" applyNumberFormat="1" applyFont="1" applyBorder="1" applyAlignment="1">
      <alignment horizontal="right" vertical="top" wrapText="1" readingOrder="1"/>
    </xf>
    <xf numFmtId="10" fontId="10" fillId="0" borderId="10" xfId="0" applyNumberFormat="1" applyFont="1" applyBorder="1"/>
    <xf numFmtId="0" fontId="9" fillId="0" borderId="9" xfId="0" applyFont="1" applyBorder="1" applyAlignment="1">
      <alignment vertical="top" wrapText="1" readingOrder="1"/>
    </xf>
    <xf numFmtId="0" fontId="10" fillId="0" borderId="10" xfId="0" applyFont="1" applyBorder="1"/>
    <xf numFmtId="43" fontId="11" fillId="0" borderId="10" xfId="1" applyFont="1" applyBorder="1" applyAlignment="1">
      <alignment horizontal="right" vertical="top" wrapText="1"/>
    </xf>
    <xf numFmtId="10" fontId="10" fillId="3" borderId="9" xfId="0" applyNumberFormat="1" applyFont="1" applyFill="1" applyBorder="1"/>
    <xf numFmtId="164" fontId="9" fillId="0" borderId="11" xfId="0" applyNumberFormat="1" applyFont="1" applyBorder="1" applyAlignment="1">
      <alignment horizontal="right" vertical="top" wrapText="1" readingOrder="1"/>
    </xf>
    <xf numFmtId="10" fontId="10" fillId="0" borderId="12" xfId="0" applyNumberFormat="1" applyFont="1" applyBorder="1"/>
    <xf numFmtId="0" fontId="9" fillId="0" borderId="11" xfId="0" applyFont="1" applyBorder="1" applyAlignment="1">
      <alignment vertical="top" wrapText="1" readingOrder="1"/>
    </xf>
    <xf numFmtId="0" fontId="10" fillId="0" borderId="12" xfId="0" applyFont="1" applyBorder="1"/>
    <xf numFmtId="10" fontId="10" fillId="3" borderId="13" xfId="0" applyNumberFormat="1" applyFont="1" applyFill="1" applyBorder="1"/>
    <xf numFmtId="164" fontId="9" fillId="0" borderId="14" xfId="0" applyNumberFormat="1" applyFont="1" applyBorder="1" applyAlignment="1">
      <alignment horizontal="right" vertical="top" wrapText="1" readingOrder="1"/>
    </xf>
    <xf numFmtId="10" fontId="10" fillId="0" borderId="15" xfId="0" applyNumberFormat="1" applyFont="1" applyBorder="1"/>
    <xf numFmtId="0" fontId="9" fillId="0" borderId="14" xfId="0" applyFont="1" applyBorder="1" applyAlignment="1">
      <alignment vertical="top" wrapText="1" readingOrder="1"/>
    </xf>
    <xf numFmtId="0" fontId="10" fillId="0" borderId="15" xfId="0" applyFont="1" applyBorder="1"/>
    <xf numFmtId="10" fontId="10" fillId="3" borderId="16" xfId="0" applyNumberFormat="1" applyFont="1" applyFill="1" applyBorder="1"/>
    <xf numFmtId="0" fontId="10" fillId="0" borderId="0" xfId="0" applyFont="1"/>
    <xf numFmtId="164" fontId="9" fillId="0" borderId="17" xfId="0" applyNumberFormat="1" applyFont="1" applyBorder="1" applyAlignment="1">
      <alignment horizontal="center" vertical="top" wrapText="1" readingOrder="1"/>
    </xf>
    <xf numFmtId="10" fontId="10" fillId="0" borderId="18" xfId="0" applyNumberFormat="1" applyFont="1" applyBorder="1"/>
    <xf numFmtId="164" fontId="9" fillId="0" borderId="0" xfId="0" applyNumberFormat="1" applyFont="1" applyAlignment="1">
      <alignment horizontal="right" vertical="top" wrapText="1" readingOrder="1"/>
    </xf>
    <xf numFmtId="0" fontId="12" fillId="2" borderId="1" xfId="0" applyFont="1" applyFill="1" applyBorder="1" applyAlignment="1">
      <alignment horizontal="center" vertical="top" wrapText="1" readingOrder="1"/>
    </xf>
    <xf numFmtId="0" fontId="12" fillId="2" borderId="1" xfId="0" applyFont="1" applyFill="1" applyBorder="1" applyAlignment="1">
      <alignment horizontal="center" vertical="top" readingOrder="1"/>
    </xf>
    <xf numFmtId="0" fontId="9" fillId="0" borderId="0" xfId="0" applyFont="1" applyAlignment="1">
      <alignment vertical="top" wrapText="1" readingOrder="1"/>
    </xf>
    <xf numFmtId="0" fontId="8" fillId="2" borderId="1" xfId="0" applyFont="1" applyFill="1" applyBorder="1" applyAlignment="1">
      <alignment vertical="top" wrapText="1" readingOrder="1"/>
    </xf>
    <xf numFmtId="164" fontId="8" fillId="2" borderId="1" xfId="0" applyNumberFormat="1" applyFont="1" applyFill="1" applyBorder="1" applyAlignment="1">
      <alignment horizontal="right" vertical="top" wrapText="1" readingOrder="1"/>
    </xf>
    <xf numFmtId="0" fontId="9" fillId="0" borderId="19" xfId="0" applyFont="1" applyBorder="1" applyAlignment="1">
      <alignment vertical="top" wrapText="1" readingOrder="1"/>
    </xf>
    <xf numFmtId="0" fontId="9" fillId="0" borderId="20" xfId="0" applyFont="1" applyBorder="1" applyAlignment="1">
      <alignment vertical="top" wrapText="1" readingOrder="1"/>
    </xf>
    <xf numFmtId="0" fontId="9" fillId="0" borderId="21" xfId="0" applyFont="1" applyBorder="1" applyAlignment="1">
      <alignment vertical="top" wrapText="1" readingOrder="1"/>
    </xf>
    <xf numFmtId="164" fontId="9" fillId="0" borderId="22" xfId="0" applyNumberFormat="1" applyFont="1" applyBorder="1" applyAlignment="1">
      <alignment horizontal="right" vertical="top" wrapText="1" readingOrder="1"/>
    </xf>
    <xf numFmtId="10" fontId="10" fillId="0" borderId="23" xfId="0" applyNumberFormat="1" applyFont="1" applyBorder="1"/>
    <xf numFmtId="10" fontId="10" fillId="0" borderId="21" xfId="0" applyNumberFormat="1" applyFont="1" applyBorder="1"/>
    <xf numFmtId="0" fontId="9" fillId="0" borderId="22" xfId="0" applyFont="1" applyBorder="1" applyAlignment="1">
      <alignment vertical="top" wrapText="1" readingOrder="1"/>
    </xf>
    <xf numFmtId="0" fontId="9" fillId="0" borderId="24" xfId="0" applyFont="1" applyBorder="1" applyAlignment="1">
      <alignment vertical="top" wrapText="1" readingOrder="1"/>
    </xf>
    <xf numFmtId="0" fontId="9" fillId="0" borderId="25" xfId="0" applyFont="1" applyBorder="1" applyAlignment="1">
      <alignment vertical="top" wrapText="1" readingOrder="1"/>
    </xf>
    <xf numFmtId="164" fontId="9" fillId="0" borderId="26" xfId="0" applyNumberFormat="1" applyFont="1" applyBorder="1" applyAlignment="1">
      <alignment horizontal="right" vertical="top" wrapText="1" readingOrder="1"/>
    </xf>
    <xf numFmtId="164" fontId="9" fillId="0" borderId="27" xfId="0" applyNumberFormat="1" applyFont="1" applyBorder="1" applyAlignment="1">
      <alignment horizontal="right" vertical="top" wrapText="1" readingOrder="1"/>
    </xf>
    <xf numFmtId="164" fontId="9" fillId="0" borderId="28" xfId="0" applyNumberFormat="1" applyFont="1" applyBorder="1" applyAlignment="1">
      <alignment horizontal="right" vertical="top" wrapText="1" readingOrder="1"/>
    </xf>
    <xf numFmtId="164" fontId="9" fillId="0" borderId="29" xfId="0" applyNumberFormat="1" applyFont="1" applyBorder="1" applyAlignment="1">
      <alignment horizontal="right" vertical="top" wrapText="1" readingOrder="1"/>
    </xf>
    <xf numFmtId="0" fontId="3" fillId="0" borderId="0" xfId="0" applyFont="1" applyAlignment="1">
      <alignment vertical="top" wrapText="1"/>
    </xf>
    <xf numFmtId="0" fontId="1" fillId="0" borderId="0" xfId="0" applyFont="1"/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4682B4"/>
      <rgbColor rgb="00D3D3D3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G32"/>
  <sheetViews>
    <sheetView showGridLines="0" workbookViewId="0"/>
  </sheetViews>
  <sheetFormatPr defaultRowHeight="15" outlineLevelRow="1" x14ac:dyDescent="0.25"/>
  <cols>
    <col min="1" max="16383" width="3.85546875" customWidth="1"/>
  </cols>
  <sheetData>
    <row r="1" spans="1:33" ht="12" customHeight="1" x14ac:dyDescent="0.25">
      <c r="A1" s="55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3" ht="12" customHeight="1" outlineLevel="1" x14ac:dyDescent="0.25">
      <c r="B2" s="53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3" ht="12" customHeight="1" outlineLevel="1" x14ac:dyDescent="0.25">
      <c r="B3" s="53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</row>
    <row r="4" spans="1:33" ht="12" customHeight="1" outlineLevel="1" x14ac:dyDescent="0.25">
      <c r="B4" s="53" t="s"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</row>
    <row r="5" spans="1:33" ht="12" customHeight="1" outlineLevel="1" x14ac:dyDescent="0.25">
      <c r="B5" s="53" t="s"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</row>
    <row r="6" spans="1:33" ht="12" customHeight="1" outlineLevel="1" x14ac:dyDescent="0.25">
      <c r="B6" s="53" t="s"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</row>
    <row r="7" spans="1:33" ht="12" customHeight="1" outlineLevel="1" x14ac:dyDescent="0.25">
      <c r="B7" s="53" t="s"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</row>
    <row r="8" spans="1:33" ht="12" customHeight="1" outlineLevel="1" x14ac:dyDescent="0.25">
      <c r="B8" s="53" t="s"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</row>
    <row r="9" spans="1:33" ht="12" customHeight="1" outlineLevel="1" x14ac:dyDescent="0.25">
      <c r="B9" s="53" t="s"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</row>
    <row r="10" spans="1:33" ht="12" customHeight="1" outlineLevel="1" x14ac:dyDescent="0.25">
      <c r="B10" s="53" t="s"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</row>
    <row r="11" spans="1:33" ht="12" customHeight="1" outlineLevel="1" x14ac:dyDescent="0.25">
      <c r="B11" s="53" t="s"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</row>
    <row r="12" spans="1:33" ht="12" customHeight="1" outlineLevel="1" x14ac:dyDescent="0.25">
      <c r="B12" s="53" t="s"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</row>
    <row r="13" spans="1:33" ht="12" customHeight="1" outlineLevel="1" x14ac:dyDescent="0.25">
      <c r="B13" s="53" t="s"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</row>
    <row r="14" spans="1:33" ht="12" customHeight="1" outlineLevel="1" x14ac:dyDescent="0.25">
      <c r="B14" s="53" t="s"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</row>
    <row r="15" spans="1:33" ht="12" customHeight="1" outlineLevel="1" x14ac:dyDescent="0.25">
      <c r="B15" s="53" t="s"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</row>
    <row r="16" spans="1:33" ht="12" customHeight="1" outlineLevel="1" x14ac:dyDescent="0.25">
      <c r="B16" s="53" t="s"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</row>
    <row r="17" spans="2:33" ht="12" customHeight="1" outlineLevel="1" x14ac:dyDescent="0.25">
      <c r="B17" s="53" t="s"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</row>
    <row r="18" spans="2:33" ht="12" customHeight="1" outlineLevel="1" x14ac:dyDescent="0.25">
      <c r="B18" s="53" t="s">
        <v>17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</row>
    <row r="19" spans="2:33" ht="12" customHeight="1" outlineLevel="1" x14ac:dyDescent="0.25">
      <c r="B19" s="53" t="s">
        <v>18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</row>
    <row r="20" spans="2:33" ht="12" customHeight="1" outlineLevel="1" x14ac:dyDescent="0.25">
      <c r="B20" s="53" t="s">
        <v>19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</row>
    <row r="21" spans="2:33" ht="12" customHeight="1" outlineLevel="1" x14ac:dyDescent="0.25">
      <c r="B21" s="53" t="s">
        <v>20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</row>
    <row r="22" spans="2:33" ht="12" customHeight="1" outlineLevel="1" x14ac:dyDescent="0.25">
      <c r="B22" s="53" t="s">
        <v>21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</row>
    <row r="23" spans="2:33" ht="12" customHeight="1" outlineLevel="1" x14ac:dyDescent="0.25">
      <c r="B23" s="53" t="s">
        <v>22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</row>
    <row r="24" spans="2:33" ht="12" customHeight="1" outlineLevel="1" x14ac:dyDescent="0.25">
      <c r="B24" s="53" t="s">
        <v>23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</row>
    <row r="25" spans="2:33" ht="12" customHeight="1" outlineLevel="1" x14ac:dyDescent="0.25">
      <c r="B25" s="53" t="s">
        <v>24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2:33" ht="0" hidden="1" customHeight="1" x14ac:dyDescent="0.25"/>
    <row r="27" spans="2:33" ht="0" hidden="1" customHeight="1" x14ac:dyDescent="0.25"/>
    <row r="28" spans="2:33" ht="0" hidden="1" customHeight="1" x14ac:dyDescent="0.25"/>
    <row r="29" spans="2:33" ht="0" hidden="1" customHeight="1" x14ac:dyDescent="0.25"/>
    <row r="30" spans="2:33" ht="0" hidden="1" customHeight="1" x14ac:dyDescent="0.25"/>
    <row r="31" spans="2:33" ht="0" hidden="1" customHeight="1" x14ac:dyDescent="0.25"/>
    <row r="32" spans="2:33" ht="0" hidden="1" customHeight="1" x14ac:dyDescent="0.25"/>
  </sheetData>
  <mergeCells count="25">
    <mergeCell ref="A1:AG1"/>
    <mergeCell ref="B2:AG2"/>
    <mergeCell ref="B3:AG3"/>
    <mergeCell ref="B4:AG4"/>
    <mergeCell ref="B5:AG5"/>
    <mergeCell ref="B6:AG6"/>
    <mergeCell ref="B7:AG7"/>
    <mergeCell ref="B8:AG8"/>
    <mergeCell ref="B9:AG9"/>
    <mergeCell ref="B10:AG10"/>
    <mergeCell ref="B11:AG11"/>
    <mergeCell ref="B12:AG12"/>
    <mergeCell ref="B13:AG13"/>
    <mergeCell ref="B14:AG14"/>
    <mergeCell ref="B15:AG15"/>
    <mergeCell ref="B16:AG16"/>
    <mergeCell ref="B17:AG17"/>
    <mergeCell ref="B18:AG18"/>
    <mergeCell ref="B19:AG19"/>
    <mergeCell ref="B20:AG20"/>
    <mergeCell ref="B21:AG21"/>
    <mergeCell ref="B22:AG22"/>
    <mergeCell ref="B23:AG23"/>
    <mergeCell ref="B24:AG24"/>
    <mergeCell ref="B25:AG25"/>
  </mergeCells>
  <hyperlinks>
    <hyperlink ref="B2" location="'FUND_YTD_FX'!A5" display="101" xr:uid="{00000000-0004-0000-0000-000000000000}"/>
    <hyperlink ref="B3" location="'FUND_YTD_FX'!A6" display="201" xr:uid="{00000000-0004-0000-0000-000001000000}"/>
    <hyperlink ref="B4" location="'FUND_YTD_FX'!A7" display="202" xr:uid="{00000000-0004-0000-0000-000002000000}"/>
    <hyperlink ref="B5" location="'FUND_YTD_FX'!A8" display="203" xr:uid="{00000000-0004-0000-0000-000003000000}"/>
    <hyperlink ref="B6" location="'FUND_YTD_FX'!A9" display="204" xr:uid="{00000000-0004-0000-0000-000004000000}"/>
    <hyperlink ref="B7" location="'FUND_YTD_FX'!A10" display="210" xr:uid="{00000000-0004-0000-0000-000005000000}"/>
    <hyperlink ref="B8" location="'FUND_YTD_FX'!A11" display="212" xr:uid="{00000000-0004-0000-0000-000006000000}"/>
    <hyperlink ref="B9" location="'FUND_YTD_FX'!A12" display="214" xr:uid="{00000000-0004-0000-0000-000007000000}"/>
    <hyperlink ref="B10" location="'FUND_YTD_FX'!A13" display="215" xr:uid="{00000000-0004-0000-0000-000008000000}"/>
    <hyperlink ref="B11" location="'FUND_YTD_FX'!A14" display="216" xr:uid="{00000000-0004-0000-0000-000009000000}"/>
    <hyperlink ref="B12" location="'FUND_YTD_FX'!A15" display="217" xr:uid="{00000000-0004-0000-0000-00000A000000}"/>
    <hyperlink ref="B13" location="'FUND_YTD_FX'!A16" display="218" xr:uid="{00000000-0004-0000-0000-00000B000000}"/>
    <hyperlink ref="B14" location="'FUND_YTD_FX'!A17" display="219" xr:uid="{00000000-0004-0000-0000-00000C000000}"/>
    <hyperlink ref="B15" location="'FUND_YTD_FX'!A18" display="220" xr:uid="{00000000-0004-0000-0000-00000D000000}"/>
    <hyperlink ref="B16" location="'FUND_YTD_FX'!A19" display="221" xr:uid="{00000000-0004-0000-0000-00000E000000}"/>
    <hyperlink ref="B17" location="'FUND_YTD_FX'!A20" display="222" xr:uid="{00000000-0004-0000-0000-00000F000000}"/>
    <hyperlink ref="B18" location="'FUND_YTD_FX'!A21" display="223" xr:uid="{00000000-0004-0000-0000-000010000000}"/>
    <hyperlink ref="B19" location="'FUND_YTD_FX'!A22" display="401" xr:uid="{00000000-0004-0000-0000-000011000000}"/>
    <hyperlink ref="B20" location="'FUND_YTD_FX'!A23" display="501" xr:uid="{00000000-0004-0000-0000-000012000000}"/>
    <hyperlink ref="B21" location="'FUND_YTD_FX'!A24" display="502" xr:uid="{00000000-0004-0000-0000-000013000000}"/>
    <hyperlink ref="B22" location="'FUND_YTD_FX'!A25" display="503" xr:uid="{00000000-0004-0000-0000-000014000000}"/>
    <hyperlink ref="B23" location="'FUND_YTD_FX'!A26" display="504" xr:uid="{00000000-0004-0000-0000-000015000000}"/>
    <hyperlink ref="B24" location="'FUND_YTD_FX'!A27" display="505" xr:uid="{00000000-0004-0000-0000-000016000000}"/>
    <hyperlink ref="B25" location="'FUND_YTD_FX'!A28" display="808" xr:uid="{00000000-0004-0000-0000-000017000000}"/>
  </hyperlinks>
  <pageMargins left="0.7" right="0.7" top="0.75" bottom="0.75" header="0.3" footer="0.3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showGridLines="0" tabSelected="1" workbookViewId="0">
      <pane ySplit="1" topLeftCell="A2" activePane="bottomLeft" state="frozen"/>
      <selection pane="bottomLeft" activeCell="K17" sqref="K17"/>
    </sheetView>
  </sheetViews>
  <sheetFormatPr defaultRowHeight="15" x14ac:dyDescent="0.25"/>
  <cols>
    <col min="1" max="1" width="10.42578125" customWidth="1"/>
    <col min="2" max="2" width="37.140625" customWidth="1"/>
    <col min="3" max="5" width="15.140625" customWidth="1"/>
    <col min="6" max="6" width="15.140625" hidden="1" customWidth="1"/>
    <col min="7" max="7" width="16.7109375" customWidth="1"/>
    <col min="8" max="8" width="15.140625" customWidth="1"/>
  </cols>
  <sheetData>
    <row r="1" spans="1:8" ht="18" customHeight="1" x14ac:dyDescent="0.25">
      <c r="A1" s="56" t="s">
        <v>76</v>
      </c>
      <c r="B1" s="54"/>
      <c r="C1" s="54"/>
      <c r="D1" s="54"/>
      <c r="E1" s="54"/>
      <c r="F1" s="54"/>
      <c r="G1" s="54"/>
      <c r="H1" s="54"/>
    </row>
    <row r="2" spans="1:8" ht="0.95" customHeight="1" x14ac:dyDescent="0.25"/>
    <row r="3" spans="1:8" ht="22.5" x14ac:dyDescent="0.25">
      <c r="A3" s="1" t="s">
        <v>25</v>
      </c>
      <c r="B3" s="1" t="s">
        <v>26</v>
      </c>
      <c r="C3" s="36" t="s">
        <v>27</v>
      </c>
      <c r="D3" s="35" t="s">
        <v>28</v>
      </c>
      <c r="E3" s="36" t="s">
        <v>29</v>
      </c>
      <c r="F3" s="1" t="s">
        <v>30</v>
      </c>
      <c r="G3" s="35" t="s">
        <v>31</v>
      </c>
      <c r="H3" s="36" t="s">
        <v>32</v>
      </c>
    </row>
    <row r="4" spans="1:8" x14ac:dyDescent="0.25">
      <c r="A4" s="2" t="s">
        <v>33</v>
      </c>
      <c r="B4" s="2" t="s">
        <v>33</v>
      </c>
      <c r="C4" s="2" t="s">
        <v>33</v>
      </c>
      <c r="D4" s="2" t="s">
        <v>33</v>
      </c>
      <c r="E4" s="2" t="s">
        <v>33</v>
      </c>
      <c r="F4" s="2" t="s">
        <v>33</v>
      </c>
      <c r="G4" s="2" t="s">
        <v>33</v>
      </c>
      <c r="H4" s="2" t="s">
        <v>33</v>
      </c>
    </row>
    <row r="5" spans="1:8" x14ac:dyDescent="0.25">
      <c r="A5" s="37" t="s">
        <v>1</v>
      </c>
      <c r="B5" s="37" t="s">
        <v>34</v>
      </c>
      <c r="C5" s="34">
        <v>7172397.7599999998</v>
      </c>
      <c r="D5" s="34">
        <v>5632609.6200000001</v>
      </c>
      <c r="E5" s="34">
        <v>4625444.41</v>
      </c>
      <c r="F5" s="34">
        <v>7845122.0800000001</v>
      </c>
      <c r="G5" s="34">
        <v>413172.6</v>
      </c>
      <c r="H5" s="34">
        <v>7766390.3700000001</v>
      </c>
    </row>
    <row r="6" spans="1:8" x14ac:dyDescent="0.25">
      <c r="A6" s="37" t="s">
        <v>2</v>
      </c>
      <c r="B6" s="37" t="s">
        <v>35</v>
      </c>
      <c r="C6" s="34">
        <v>668711.67000000004</v>
      </c>
      <c r="D6" s="34">
        <v>201870.18</v>
      </c>
      <c r="E6" s="34">
        <v>157847.17000000001</v>
      </c>
      <c r="F6" s="34">
        <v>711454.71999999997</v>
      </c>
      <c r="G6" s="34">
        <v>41166.81</v>
      </c>
      <c r="H6" s="34">
        <v>671567.87</v>
      </c>
    </row>
    <row r="7" spans="1:8" x14ac:dyDescent="0.25">
      <c r="A7" s="37" t="s">
        <v>3</v>
      </c>
      <c r="B7" s="37" t="s">
        <v>36</v>
      </c>
      <c r="C7" s="34">
        <v>97508.33</v>
      </c>
      <c r="D7" s="34">
        <v>17064.27</v>
      </c>
      <c r="E7" s="34">
        <v>13710.17</v>
      </c>
      <c r="F7" s="34">
        <v>98113.82</v>
      </c>
      <c r="G7" s="34">
        <v>1924.3</v>
      </c>
      <c r="H7" s="34">
        <v>98938.13</v>
      </c>
    </row>
    <row r="8" spans="1:8" x14ac:dyDescent="0.25">
      <c r="A8" s="37" t="s">
        <v>4</v>
      </c>
      <c r="B8" s="37" t="s">
        <v>37</v>
      </c>
      <c r="C8" s="34">
        <v>21924.15</v>
      </c>
      <c r="D8" s="34">
        <v>3500</v>
      </c>
      <c r="E8" s="34">
        <v>1548.81</v>
      </c>
      <c r="F8" s="34">
        <v>24686.86</v>
      </c>
      <c r="G8" s="34">
        <v>0</v>
      </c>
      <c r="H8" s="34">
        <v>23875.34</v>
      </c>
    </row>
    <row r="9" spans="1:8" x14ac:dyDescent="0.25">
      <c r="A9" s="37" t="s">
        <v>5</v>
      </c>
      <c r="B9" s="37" t="s">
        <v>38</v>
      </c>
      <c r="C9" s="34">
        <v>82371.039999999994</v>
      </c>
      <c r="D9" s="34">
        <v>13400</v>
      </c>
      <c r="E9" s="34">
        <v>3680.03</v>
      </c>
      <c r="F9" s="34">
        <v>91481.44</v>
      </c>
      <c r="G9" s="34">
        <v>484.65</v>
      </c>
      <c r="H9" s="34">
        <v>91606.36</v>
      </c>
    </row>
    <row r="10" spans="1:8" x14ac:dyDescent="0.25">
      <c r="A10" s="37" t="s">
        <v>6</v>
      </c>
      <c r="B10" s="37" t="s">
        <v>39</v>
      </c>
      <c r="C10" s="34">
        <v>35867.589999999997</v>
      </c>
      <c r="D10" s="34">
        <v>1008.17</v>
      </c>
      <c r="E10" s="34">
        <v>0</v>
      </c>
      <c r="F10" s="34">
        <v>36875.760000000002</v>
      </c>
      <c r="G10" s="34">
        <v>0</v>
      </c>
      <c r="H10" s="34">
        <v>36875.760000000002</v>
      </c>
    </row>
    <row r="11" spans="1:8" x14ac:dyDescent="0.25">
      <c r="A11" s="37" t="s">
        <v>7</v>
      </c>
      <c r="B11" s="37" t="s">
        <v>40</v>
      </c>
      <c r="C11" s="34">
        <v>2009.04</v>
      </c>
      <c r="D11" s="34">
        <v>9606.4500000000007</v>
      </c>
      <c r="E11" s="34">
        <v>293.79000000000002</v>
      </c>
      <c r="F11" s="34">
        <v>1715.25</v>
      </c>
      <c r="G11" s="34">
        <v>0</v>
      </c>
      <c r="H11" s="34">
        <v>11321.7</v>
      </c>
    </row>
    <row r="12" spans="1:8" x14ac:dyDescent="0.25">
      <c r="A12" s="37" t="s">
        <v>8</v>
      </c>
      <c r="B12" s="37" t="s">
        <v>41</v>
      </c>
      <c r="C12" s="34">
        <v>18371.91</v>
      </c>
      <c r="D12" s="34">
        <v>2903</v>
      </c>
      <c r="E12" s="34">
        <v>3252</v>
      </c>
      <c r="F12" s="34">
        <v>17409.91</v>
      </c>
      <c r="G12" s="34">
        <v>0</v>
      </c>
      <c r="H12" s="34">
        <v>18022.91</v>
      </c>
    </row>
    <row r="13" spans="1:8" x14ac:dyDescent="0.25">
      <c r="A13" s="37" t="s">
        <v>9</v>
      </c>
      <c r="B13" s="37" t="s">
        <v>42</v>
      </c>
      <c r="C13" s="34">
        <v>500468.54</v>
      </c>
      <c r="D13" s="34">
        <v>37432.47</v>
      </c>
      <c r="E13" s="34">
        <v>10813.26</v>
      </c>
      <c r="F13" s="34">
        <v>518917.26</v>
      </c>
      <c r="G13" s="34">
        <v>25192</v>
      </c>
      <c r="H13" s="34">
        <v>501895.75</v>
      </c>
    </row>
    <row r="14" spans="1:8" x14ac:dyDescent="0.25">
      <c r="A14" s="37" t="s">
        <v>10</v>
      </c>
      <c r="B14" s="37" t="s">
        <v>43</v>
      </c>
      <c r="C14" s="34">
        <v>1077.55</v>
      </c>
      <c r="D14" s="34">
        <v>0</v>
      </c>
      <c r="E14" s="34">
        <v>-18.440000000000001</v>
      </c>
      <c r="F14" s="34">
        <v>1095.99</v>
      </c>
      <c r="G14" s="34">
        <v>0</v>
      </c>
      <c r="H14" s="34">
        <v>1095.99</v>
      </c>
    </row>
    <row r="15" spans="1:8" x14ac:dyDescent="0.25">
      <c r="A15" s="37" t="s">
        <v>11</v>
      </c>
      <c r="B15" s="37" t="s">
        <v>44</v>
      </c>
      <c r="C15" s="34">
        <v>513</v>
      </c>
      <c r="D15" s="34">
        <v>0</v>
      </c>
      <c r="E15" s="34">
        <v>0</v>
      </c>
      <c r="F15" s="34">
        <v>513</v>
      </c>
      <c r="G15" s="34">
        <v>0</v>
      </c>
      <c r="H15" s="34">
        <v>513</v>
      </c>
    </row>
    <row r="16" spans="1:8" x14ac:dyDescent="0.25">
      <c r="A16" s="37" t="s">
        <v>12</v>
      </c>
      <c r="B16" s="37" t="s">
        <v>45</v>
      </c>
      <c r="C16" s="34">
        <v>6477.04</v>
      </c>
      <c r="D16" s="34">
        <v>25</v>
      </c>
      <c r="E16" s="34">
        <v>0</v>
      </c>
      <c r="F16" s="34">
        <v>6502.04</v>
      </c>
      <c r="G16" s="34">
        <v>0</v>
      </c>
      <c r="H16" s="34">
        <v>6502.04</v>
      </c>
    </row>
    <row r="17" spans="1:8" x14ac:dyDescent="0.25">
      <c r="A17" s="37" t="s">
        <v>13</v>
      </c>
      <c r="B17" s="37" t="s">
        <v>46</v>
      </c>
      <c r="C17" s="34">
        <v>104044.42</v>
      </c>
      <c r="D17" s="34">
        <v>75</v>
      </c>
      <c r="E17" s="34">
        <v>453.09</v>
      </c>
      <c r="F17" s="34">
        <v>103641.33</v>
      </c>
      <c r="G17" s="34">
        <v>46.91</v>
      </c>
      <c r="H17" s="34">
        <v>103619.42</v>
      </c>
    </row>
    <row r="18" spans="1:8" x14ac:dyDescent="0.25">
      <c r="A18" s="37" t="s">
        <v>14</v>
      </c>
      <c r="B18" s="37" t="s">
        <v>47</v>
      </c>
      <c r="C18" s="34">
        <v>382596.57</v>
      </c>
      <c r="D18" s="34">
        <v>158642.46</v>
      </c>
      <c r="E18" s="34">
        <v>187505.98</v>
      </c>
      <c r="F18" s="34">
        <v>357353.6</v>
      </c>
      <c r="G18" s="34">
        <v>41794.92</v>
      </c>
      <c r="H18" s="34">
        <v>311938.13</v>
      </c>
    </row>
    <row r="19" spans="1:8" x14ac:dyDescent="0.25">
      <c r="A19" s="37" t="s">
        <v>15</v>
      </c>
      <c r="B19" s="37" t="s">
        <v>48</v>
      </c>
      <c r="C19" s="34">
        <v>23482.560000000001</v>
      </c>
      <c r="D19" s="34">
        <v>0</v>
      </c>
      <c r="E19" s="34">
        <v>0</v>
      </c>
      <c r="F19" s="34">
        <v>23482.560000000001</v>
      </c>
      <c r="G19" s="34">
        <v>0</v>
      </c>
      <c r="H19" s="34">
        <v>23482.560000000001</v>
      </c>
    </row>
    <row r="20" spans="1:8" x14ac:dyDescent="0.25">
      <c r="A20" s="37" t="s">
        <v>16</v>
      </c>
      <c r="B20" s="37" t="s">
        <v>49</v>
      </c>
      <c r="C20" s="34">
        <v>38793.949999999997</v>
      </c>
      <c r="D20" s="34">
        <v>647569.71</v>
      </c>
      <c r="E20" s="34">
        <v>404071.32</v>
      </c>
      <c r="F20" s="34">
        <v>282292.34000000003</v>
      </c>
      <c r="G20" s="34">
        <v>0</v>
      </c>
      <c r="H20" s="34">
        <v>282292.34000000003</v>
      </c>
    </row>
    <row r="21" spans="1:8" x14ac:dyDescent="0.25">
      <c r="A21" s="37" t="s">
        <v>17</v>
      </c>
      <c r="B21" s="37" t="s">
        <v>50</v>
      </c>
      <c r="C21" s="34">
        <v>41754.129999999997</v>
      </c>
      <c r="D21" s="34">
        <v>96730.12</v>
      </c>
      <c r="E21" s="34">
        <v>74288.11</v>
      </c>
      <c r="F21" s="34">
        <v>64196.14</v>
      </c>
      <c r="G21" s="34">
        <v>0</v>
      </c>
      <c r="H21" s="34">
        <v>64196.14</v>
      </c>
    </row>
    <row r="22" spans="1:8" x14ac:dyDescent="0.25">
      <c r="A22" s="37" t="s">
        <v>18</v>
      </c>
      <c r="B22" s="37" t="s">
        <v>51</v>
      </c>
      <c r="C22" s="34">
        <v>1159056.3700000001</v>
      </c>
      <c r="D22" s="34">
        <v>795568.76</v>
      </c>
      <c r="E22" s="34">
        <v>737415.35</v>
      </c>
      <c r="F22" s="34">
        <v>1236749.1000000001</v>
      </c>
      <c r="G22" s="34">
        <v>42757.68</v>
      </c>
      <c r="H22" s="34">
        <v>1174452.1000000001</v>
      </c>
    </row>
    <row r="23" spans="1:8" x14ac:dyDescent="0.25">
      <c r="A23" s="37" t="s">
        <v>19</v>
      </c>
      <c r="B23" s="37" t="s">
        <v>52</v>
      </c>
      <c r="C23" s="34">
        <v>980060.9</v>
      </c>
      <c r="D23" s="34">
        <v>681806.33</v>
      </c>
      <c r="E23" s="34">
        <v>468356.72</v>
      </c>
      <c r="F23" s="34">
        <v>1206314.8</v>
      </c>
      <c r="G23" s="34">
        <v>129559.57</v>
      </c>
      <c r="H23" s="34">
        <v>1063950.94</v>
      </c>
    </row>
    <row r="24" spans="1:8" x14ac:dyDescent="0.25">
      <c r="A24" s="37" t="s">
        <v>20</v>
      </c>
      <c r="B24" s="37" t="s">
        <v>53</v>
      </c>
      <c r="C24" s="34">
        <v>697593.11</v>
      </c>
      <c r="D24" s="34">
        <v>507862.83</v>
      </c>
      <c r="E24" s="34">
        <v>406208.26</v>
      </c>
      <c r="F24" s="34">
        <v>784790.58</v>
      </c>
      <c r="G24" s="34">
        <v>31113.53</v>
      </c>
      <c r="H24" s="34">
        <v>768134.15</v>
      </c>
    </row>
    <row r="25" spans="1:8" x14ac:dyDescent="0.25">
      <c r="A25" s="37" t="s">
        <v>21</v>
      </c>
      <c r="B25" s="37" t="s">
        <v>54</v>
      </c>
      <c r="C25" s="34">
        <v>2000</v>
      </c>
      <c r="D25" s="34">
        <v>0</v>
      </c>
      <c r="E25" s="34">
        <v>0</v>
      </c>
      <c r="F25" s="34">
        <v>2000</v>
      </c>
      <c r="G25" s="34">
        <v>0</v>
      </c>
      <c r="H25" s="34">
        <v>2000</v>
      </c>
    </row>
    <row r="26" spans="1:8" x14ac:dyDescent="0.25">
      <c r="A26" s="37" t="s">
        <v>22</v>
      </c>
      <c r="B26" s="37" t="s">
        <v>55</v>
      </c>
      <c r="C26" s="34">
        <v>241723.07</v>
      </c>
      <c r="D26" s="34">
        <v>138654.82999999999</v>
      </c>
      <c r="E26" s="34">
        <v>186074.85</v>
      </c>
      <c r="F26" s="34">
        <v>203151.32</v>
      </c>
      <c r="G26" s="34">
        <v>27315.56</v>
      </c>
      <c r="H26" s="34">
        <v>166987.49</v>
      </c>
    </row>
    <row r="27" spans="1:8" x14ac:dyDescent="0.25">
      <c r="A27" s="37" t="s">
        <v>23</v>
      </c>
      <c r="B27" s="37" t="s">
        <v>56</v>
      </c>
      <c r="C27" s="34">
        <v>17414.03</v>
      </c>
      <c r="D27" s="34">
        <v>0</v>
      </c>
      <c r="E27" s="34">
        <v>0</v>
      </c>
      <c r="F27" s="34">
        <v>17414.03</v>
      </c>
      <c r="G27" s="34">
        <v>3500</v>
      </c>
      <c r="H27" s="34">
        <v>13914.03</v>
      </c>
    </row>
    <row r="28" spans="1:8" x14ac:dyDescent="0.25">
      <c r="A28" s="37" t="s">
        <v>24</v>
      </c>
      <c r="B28" s="37" t="s">
        <v>57</v>
      </c>
      <c r="C28" s="34">
        <v>226841.57</v>
      </c>
      <c r="D28" s="34">
        <v>0</v>
      </c>
      <c r="E28" s="34">
        <v>0</v>
      </c>
      <c r="F28" s="34">
        <v>226841.57</v>
      </c>
      <c r="G28" s="34">
        <v>0</v>
      </c>
      <c r="H28" s="34">
        <v>226841.57</v>
      </c>
    </row>
    <row r="29" spans="1:8" x14ac:dyDescent="0.25">
      <c r="A29" s="38" t="s">
        <v>58</v>
      </c>
      <c r="B29" s="38" t="s">
        <v>33</v>
      </c>
      <c r="C29" s="39">
        <v>12523058.300000001</v>
      </c>
      <c r="D29" s="39">
        <v>8946329.1999999993</v>
      </c>
      <c r="E29" s="39">
        <v>7280944.8799999999</v>
      </c>
      <c r="F29" s="39">
        <v>13862115.5</v>
      </c>
      <c r="G29" s="39">
        <v>758028.53</v>
      </c>
      <c r="H29" s="39">
        <v>13430414.09</v>
      </c>
    </row>
    <row r="30" spans="1:8" ht="2.1" customHeight="1" x14ac:dyDescent="0.25"/>
    <row r="31" spans="1:8" x14ac:dyDescent="0.25">
      <c r="B31" s="3"/>
      <c r="C31" s="3"/>
      <c r="D31" s="3"/>
      <c r="E31" s="3"/>
      <c r="F31" s="3"/>
      <c r="G31" s="3"/>
      <c r="H31" s="3"/>
    </row>
    <row r="32" spans="1:8" x14ac:dyDescent="0.25">
      <c r="B32" s="57" t="s">
        <v>59</v>
      </c>
      <c r="C32" s="58"/>
      <c r="D32" s="58"/>
      <c r="E32" s="58"/>
      <c r="F32" s="58"/>
      <c r="G32" s="58"/>
      <c r="H32" s="58"/>
    </row>
    <row r="33" spans="2:8" ht="18.75" thickBot="1" x14ac:dyDescent="0.3">
      <c r="B33" s="4"/>
      <c r="C33" s="5"/>
      <c r="D33" s="5"/>
      <c r="E33" s="5"/>
      <c r="F33" s="5"/>
      <c r="G33" s="5"/>
      <c r="H33" s="5"/>
    </row>
    <row r="34" spans="2:8" ht="15.75" thickBot="1" x14ac:dyDescent="0.3">
      <c r="B34" s="6" t="s">
        <v>60</v>
      </c>
      <c r="C34" s="7" t="s">
        <v>61</v>
      </c>
      <c r="D34" s="7" t="s">
        <v>62</v>
      </c>
      <c r="E34" s="7" t="s">
        <v>60</v>
      </c>
      <c r="F34" s="7"/>
      <c r="G34" s="7" t="s">
        <v>61</v>
      </c>
      <c r="H34" s="8" t="s">
        <v>62</v>
      </c>
    </row>
    <row r="35" spans="2:8" x14ac:dyDescent="0.25">
      <c r="B35" s="9" t="s">
        <v>63</v>
      </c>
      <c r="C35" s="10">
        <v>6530093.4400000004</v>
      </c>
      <c r="D35" s="11">
        <v>0</v>
      </c>
      <c r="E35" s="12" t="s">
        <v>64</v>
      </c>
      <c r="F35" s="13"/>
      <c r="G35" s="10"/>
      <c r="H35" s="14">
        <f>IFERROR((G35-C40)/C40,"")</f>
        <v>-1</v>
      </c>
    </row>
    <row r="36" spans="2:8" x14ac:dyDescent="0.25">
      <c r="B36" s="41" t="s">
        <v>65</v>
      </c>
      <c r="C36" s="43">
        <v>6716284.3499999996</v>
      </c>
      <c r="D36" s="44">
        <f>IFERROR((C36-C35)/C35,"")</f>
        <v>2.8512748203492661E-2</v>
      </c>
      <c r="E36" s="46" t="s">
        <v>66</v>
      </c>
      <c r="F36" s="18"/>
      <c r="G36" s="19"/>
      <c r="H36" s="20" t="str">
        <f>IFERROR((G36-G35)/G35,"")</f>
        <v/>
      </c>
    </row>
    <row r="37" spans="2:8" x14ac:dyDescent="0.25">
      <c r="B37" s="42" t="s">
        <v>67</v>
      </c>
      <c r="C37" s="51">
        <v>6916194.0499999998</v>
      </c>
      <c r="D37" s="45">
        <f t="shared" ref="D37:D40" si="0">IFERROR((C37-C36)/C36,"")</f>
        <v>2.9764925006488179E-2</v>
      </c>
      <c r="E37" s="40" t="s">
        <v>68</v>
      </c>
      <c r="F37" s="24"/>
      <c r="G37" s="15"/>
      <c r="H37" s="25" t="str">
        <f>IFERROR((G37-G36)/G36,"")</f>
        <v/>
      </c>
    </row>
    <row r="38" spans="2:8" x14ac:dyDescent="0.25">
      <c r="B38" s="47" t="s">
        <v>69</v>
      </c>
      <c r="C38" s="49">
        <v>7042290.2199999997</v>
      </c>
      <c r="D38" s="27">
        <f t="shared" si="0"/>
        <v>1.8232017362208038E-2</v>
      </c>
      <c r="E38" s="28" t="s">
        <v>70</v>
      </c>
      <c r="F38" s="29"/>
      <c r="G38" s="26"/>
      <c r="H38" s="25" t="str">
        <f>IFERROR((G38-G37)/G37,"")</f>
        <v/>
      </c>
    </row>
    <row r="39" spans="2:8" x14ac:dyDescent="0.25">
      <c r="B39" s="42" t="s">
        <v>71</v>
      </c>
      <c r="C39" s="50">
        <v>7410636.6200000001</v>
      </c>
      <c r="D39" s="16">
        <f t="shared" si="0"/>
        <v>5.2304916226528421E-2</v>
      </c>
      <c r="E39" s="17" t="s">
        <v>72</v>
      </c>
      <c r="F39" s="18"/>
      <c r="G39" s="15"/>
      <c r="H39" s="25" t="str">
        <f t="shared" ref="H39:H40" si="1">IFERROR((G39-G38)/G39,"")</f>
        <v/>
      </c>
    </row>
    <row r="40" spans="2:8" ht="15.75" thickBot="1" x14ac:dyDescent="0.3">
      <c r="B40" s="48" t="s">
        <v>73</v>
      </c>
      <c r="C40" s="52">
        <v>7766390.3700000001</v>
      </c>
      <c r="D40" s="22">
        <f t="shared" si="0"/>
        <v>4.8005828411540705E-2</v>
      </c>
      <c r="E40" s="23" t="s">
        <v>74</v>
      </c>
      <c r="F40" s="24"/>
      <c r="G40" s="21"/>
      <c r="H40" s="30" t="str">
        <f t="shared" si="1"/>
        <v/>
      </c>
    </row>
    <row r="41" spans="2:8" ht="15.75" thickBot="1" x14ac:dyDescent="0.3">
      <c r="B41" s="31"/>
      <c r="C41" s="31"/>
      <c r="D41" s="31"/>
      <c r="E41" s="31"/>
      <c r="F41" s="31"/>
      <c r="G41" s="32" t="s">
        <v>75</v>
      </c>
      <c r="H41" s="33"/>
    </row>
    <row r="42" spans="2:8" x14ac:dyDescent="0.25">
      <c r="B42" s="3"/>
      <c r="C42" s="3"/>
      <c r="D42" s="3"/>
      <c r="E42" s="3"/>
      <c r="F42" s="3"/>
      <c r="G42" s="3"/>
      <c r="H42" s="3"/>
    </row>
  </sheetData>
  <mergeCells count="2">
    <mergeCell ref="A1:H1"/>
    <mergeCell ref="B32:H32"/>
  </mergeCells>
  <hyperlinks>
    <hyperlink ref="A5" location="cmi:AuthorityFinance;53347;frmFUNDM;101;;;" display="101" xr:uid="{00000000-0004-0000-0100-000000000000}"/>
    <hyperlink ref="A6" location="cmi:AuthorityFinance;53347;frmFUNDM;201;;;" display="201" xr:uid="{00000000-0004-0000-0100-000001000000}"/>
    <hyperlink ref="A7" location="cmi:AuthorityFinance;53347;frmFUNDM;202;;;" display="202" xr:uid="{00000000-0004-0000-0100-000002000000}"/>
    <hyperlink ref="A8" location="cmi:AuthorityFinance;53347;frmFUNDM;203;;;" display="203" xr:uid="{00000000-0004-0000-0100-000003000000}"/>
    <hyperlink ref="A9" location="cmi:AuthorityFinance;53347;frmFUNDM;204;;;" display="204" xr:uid="{00000000-0004-0000-0100-000004000000}"/>
    <hyperlink ref="A10" location="cmi:AuthorityFinance;53347;frmFUNDM;210;;;" display="210" xr:uid="{00000000-0004-0000-0100-000005000000}"/>
    <hyperlink ref="A11" location="cmi:AuthorityFinance;53347;frmFUNDM;212;;;" display="212" xr:uid="{00000000-0004-0000-0100-000006000000}"/>
    <hyperlink ref="A12" location="cmi:AuthorityFinance;53347;frmFUNDM;214;;;" display="214" xr:uid="{00000000-0004-0000-0100-000007000000}"/>
    <hyperlink ref="A13" location="cmi:AuthorityFinance;53347;frmFUNDM;215;;;" display="215" xr:uid="{00000000-0004-0000-0100-000008000000}"/>
    <hyperlink ref="A14" location="cmi:AuthorityFinance;53347;frmFUNDM;216;;;" display="216" xr:uid="{00000000-0004-0000-0100-000009000000}"/>
    <hyperlink ref="A15" location="cmi:AuthorityFinance;53347;frmFUNDM;217;;;" display="217" xr:uid="{00000000-0004-0000-0100-00000A000000}"/>
    <hyperlink ref="A16" location="cmi:AuthorityFinance;53347;frmFUNDM;218;;;" display="218" xr:uid="{00000000-0004-0000-0100-00000B000000}"/>
    <hyperlink ref="A17" location="cmi:AuthorityFinance;53347;frmFUNDM;219;;;" display="219" xr:uid="{00000000-0004-0000-0100-00000C000000}"/>
    <hyperlink ref="A18" location="cmi:AuthorityFinance;53347;frmFUNDM;220;;;" display="220" xr:uid="{00000000-0004-0000-0100-00000D000000}"/>
    <hyperlink ref="A19" location="cmi:AuthorityFinance;53347;frmFUNDM;221;;;" display="221" xr:uid="{00000000-0004-0000-0100-00000E000000}"/>
    <hyperlink ref="A20" location="cmi:AuthorityFinance;53347;frmFUNDM;222;;;" display="222" xr:uid="{00000000-0004-0000-0100-00000F000000}"/>
    <hyperlink ref="A21" location="cmi:AuthorityFinance;53347;frmFUNDM;223;;;" display="223" xr:uid="{00000000-0004-0000-0100-000010000000}"/>
    <hyperlink ref="A22" location="cmi:AuthorityFinance;53347;frmFUNDM;401;;;" display="401" xr:uid="{00000000-0004-0000-0100-000011000000}"/>
    <hyperlink ref="A23" location="cmi:AuthorityFinance;53347;frmFUNDM;501;;;" display="501" xr:uid="{00000000-0004-0000-0100-000012000000}"/>
    <hyperlink ref="A24" location="cmi:AuthorityFinance;53347;frmFUNDM;502;;;" display="502" xr:uid="{00000000-0004-0000-0100-000013000000}"/>
    <hyperlink ref="A25" location="cmi:AuthorityFinance;53347;frmFUNDM;503;;;" display="503" xr:uid="{00000000-0004-0000-0100-000014000000}"/>
    <hyperlink ref="A26" location="cmi:AuthorityFinance;53347;frmFUNDM;504;;;" display="504" xr:uid="{00000000-0004-0000-0100-000015000000}"/>
    <hyperlink ref="A27" location="cmi:AuthorityFinance;53347;frmFUNDM;505;;;" display="505" xr:uid="{00000000-0004-0000-0100-000016000000}"/>
    <hyperlink ref="A28" location="cmi:AuthorityFinance;53347;frmFUNDM;808;;;" display="808" xr:uid="{00000000-0004-0000-0100-000017000000}"/>
  </hyperlinks>
  <printOptions horizontalCentered="1"/>
  <pageMargins left="0.5" right="0.5" top="0.6" bottom="0.57499999999999996" header="0.6" footer="0.25"/>
  <pageSetup scale="87" fitToWidth="0" orientation="landscape" r:id="rId1"/>
  <headerFooter alignWithMargins="0">
    <oddFooter>&amp;C&amp;"Arial,Regular"&amp;8 Report generated Jun 17 2025  8:17AM by KAREN SHAWVER (KAS) logged into SVFIN-WKS04 as kshawver &amp;R&amp;"Arial"&amp;10Page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Document map</vt:lpstr>
      <vt:lpstr>FUND_YTD_FX</vt:lpstr>
      <vt:lpstr>FUND_YTD_FX!Print_Titles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Karen Shawver</cp:lastModifiedBy>
  <cp:revision/>
  <cp:lastPrinted>2025-07-25T13:42:59Z</cp:lastPrinted>
  <dcterms:created xsi:type="dcterms:W3CDTF">2025-06-18T12:25:13Z</dcterms:created>
  <dcterms:modified xsi:type="dcterms:W3CDTF">2025-07-25T13:43:03Z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