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heffieldvillage-my.sharepoint.com/personal/kshawver_sheffieldvillage_com/Documents/Council - Council Minutes 2024/"/>
    </mc:Choice>
  </mc:AlternateContent>
  <xr:revisionPtr revIDLastSave="17" documentId="8_{45D23251-6700-42CE-8FAA-51F916B9D68D}" xr6:coauthVersionLast="47" xr6:coauthVersionMax="47" xr10:uidLastSave="{E1E81EB4-8630-434C-B41B-27298C40A001}"/>
  <bookViews>
    <workbookView xWindow="28680" yWindow="-120" windowWidth="29040" windowHeight="15720" firstSheet="1" activeTab="1" xr2:uid="{00000000-000D-0000-FFFF-FFFF00000000}"/>
  </bookViews>
  <sheets>
    <sheet name="Document map" sheetId="1" r:id="rId1"/>
    <sheet name="Sept '24" sheetId="2" r:id="rId2"/>
  </sheets>
  <definedNames>
    <definedName name="_xlnm.Print_Titles" localSheetId="1">'Sept ''24'!$1:$1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9" i="2" l="1"/>
  <c r="H36" i="2"/>
  <c r="H37" i="2"/>
  <c r="H38" i="2"/>
  <c r="D38" i="2"/>
  <c r="D39" i="2"/>
  <c r="D40" i="2"/>
  <c r="D41" i="2"/>
  <c r="D37" i="2"/>
  <c r="H40" i="2"/>
  <c r="H41" i="2"/>
</calcChain>
</file>

<file path=xl/sharedStrings.xml><?xml version="1.0" encoding="utf-8"?>
<sst xmlns="http://schemas.openxmlformats.org/spreadsheetml/2006/main" count="116" uniqueCount="80">
  <si>
    <t>FUND_YTD_FX</t>
  </si>
  <si>
    <t>101</t>
  </si>
  <si>
    <t>201</t>
  </si>
  <si>
    <t>202</t>
  </si>
  <si>
    <t>203</t>
  </si>
  <si>
    <t>204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</si>
  <si>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</si>
  <si>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</si>
  <si>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</si>
  <si>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</si>
  <si>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</si>
  <si>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</si>
  <si>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</si>
  <si>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</si>
  <si>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</si>
  <si>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</si>
  <si>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</si>
  <si>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</si>
  <si>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</si>
  <si>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</si>
  <si>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401</t>
  </si>
  <si>
    <t>501</t>
  </si>
  <si>
    <t>502</t>
  </si>
  <si>
    <t>503</t>
  </si>
  <si>
    <t>504</t>
  </si>
  <si>
    <t>505</t>
  </si>
  <si>
    <t>808</t>
  </si>
  <si>
    <t>Fund</t>
  </si>
  <si>
    <t>Description</t>
  </si>
  <si>
    <t>Beginning    Balance</t>
  </si>
  <si>
    <t>YTD              Revenue</t>
  </si>
  <si>
    <t>YTD          Expenses</t>
  </si>
  <si>
    <t>Unexp</t>
  </si>
  <si>
    <t>O/S Purchase Orders</t>
  </si>
  <si>
    <t>Current        Balance</t>
  </si>
  <si>
    <t/>
  </si>
  <si>
    <t>GENERAL FUND</t>
  </si>
  <si>
    <t>STREET CONSTRUCTION FUND</t>
  </si>
  <si>
    <t>STATE HIGHWAY FUND</t>
  </si>
  <si>
    <t>CEMETERY FUND</t>
  </si>
  <si>
    <t>PARK OPERATING FUND</t>
  </si>
  <si>
    <t>OPIOID SETTLEMENT FUND</t>
  </si>
  <si>
    <t>AMERICAN RESCUE PLAN FUND -ARP</t>
  </si>
  <si>
    <t>POLICE - TRAINING GRANT</t>
  </si>
  <si>
    <t>MAYOR'S CT COMPUTER FUND</t>
  </si>
  <si>
    <t>ECONOMIC DEV. &amp; TOURISM FUND</t>
  </si>
  <si>
    <t>SOLID WASTE FUND</t>
  </si>
  <si>
    <t>DRUG FORFEITURE</t>
  </si>
  <si>
    <t>POLICE DRUG ACCOUNT</t>
  </si>
  <si>
    <t>LAW ENFORCEMENT TRUST</t>
  </si>
  <si>
    <t>FIRE DEPT EQUIPMENT LEVY</t>
  </si>
  <si>
    <t>FRENCH CREEK TIF FUND</t>
  </si>
  <si>
    <t>DETROIT RD TIF FUND</t>
  </si>
  <si>
    <t>REDEVELOPMENT TIF EQUIVALENT</t>
  </si>
  <si>
    <t>CAPITAL PROJECTS</t>
  </si>
  <si>
    <t>WATER FUND</t>
  </si>
  <si>
    <t>SEWER FUND</t>
  </si>
  <si>
    <t>SEWER RELACEMENT FUND</t>
  </si>
  <si>
    <t>STORM WATER FEE FUND</t>
  </si>
  <si>
    <t>PCB SETTLEMENT FUND</t>
  </si>
  <si>
    <t>BOND RETIREMENT FUND</t>
  </si>
  <si>
    <t>26 Funds</t>
  </si>
  <si>
    <t>GENERAL FUND MONTHLY BALANCE</t>
  </si>
  <si>
    <t>Month</t>
  </si>
  <si>
    <t>Fund Balance</t>
  </si>
  <si>
    <t xml:space="preserve"> %</t>
  </si>
  <si>
    <t>JANUARY</t>
  </si>
  <si>
    <t>JULY</t>
  </si>
  <si>
    <t>FEBRUARY</t>
  </si>
  <si>
    <t>AUGUST</t>
  </si>
  <si>
    <t>MARCH</t>
  </si>
  <si>
    <t>SEPTEMBER</t>
  </si>
  <si>
    <t>APRIL</t>
  </si>
  <si>
    <t>OCTOBER</t>
  </si>
  <si>
    <t>MAY</t>
  </si>
  <si>
    <t>NOVEMBER</t>
  </si>
  <si>
    <t>JUNE</t>
  </si>
  <si>
    <t>DECEMBER</t>
  </si>
  <si>
    <t>YTD</t>
  </si>
  <si>
    <t xml:space="preserve"> YTD Fund Report for October 2024 - SHEFFIELD VILLAGE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</si>
</sst>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[$-10409]#,##0.00;\(#,##0.00\)"/>
  </numFmts>
  <fonts count="11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10"/>
      <color rgb="FF000000"/>
      <name val="Arial"/>
      <family val="2"/>
    </font>
    <font>
      <u/>
      <sz val="10"/>
      <color rgb="FF0000FF"/>
      <name val="Arial"/>
      <family val="2"/>
    </font>
    <font>
      <b/>
      <sz val="14"/>
      <color rgb="FF4682B4"/>
      <name val="Arial"/>
      <family val="2"/>
    </font>
    <font>
      <sz val="8"/>
      <name val="Calibri"/>
      <family val="2"/>
      <scheme val="minor"/>
    </font>
    <font>
      <b/>
      <sz val="10"/>
      <color rgb="FFFFFFFF"/>
      <name val="Arial"/>
      <family val="2"/>
    </font>
    <font>
      <sz val="10"/>
      <name val="Calibri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4682B4"/>
        <bgColor rgb="FF4682B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medium">
        <color indexed="64"/>
      </left>
      <right style="thin">
        <color rgb="FFD3D3D3"/>
      </right>
      <top style="medium">
        <color indexed="64"/>
      </top>
      <bottom style="medium">
        <color indexed="64"/>
      </bottom>
      <diagonal/>
    </border>
    <border>
      <left style="thin">
        <color rgb="FFD3D3D3"/>
      </left>
      <right style="thin">
        <color rgb="FFD3D3D3"/>
      </right>
      <top style="medium">
        <color indexed="64"/>
      </top>
      <bottom style="medium">
        <color indexed="64"/>
      </bottom>
      <diagonal/>
    </border>
    <border>
      <left style="thin">
        <color rgb="FFD3D3D3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44">
    <xf numFmtId="0" fontId="1" fillId="0" borderId="0" xfId="0" applyFont="1"/>
    <xf numFmtId="0" fontId="4" fillId="0" borderId="0" xfId="0" applyFont="1" applyAlignment="1">
      <alignment horizontal="center" vertical="center" wrapText="1" readingOrder="1"/>
    </xf>
    <xf numFmtId="0" fontId="1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top" wrapText="1" readingOrder="1"/>
    </xf>
    <xf numFmtId="0" fontId="7" fillId="0" borderId="0" xfId="0" applyFont="1"/>
    <xf numFmtId="0" fontId="8" fillId="0" borderId="0" xfId="0" applyFont="1" applyAlignment="1">
      <alignment vertical="top" wrapText="1" readingOrder="1"/>
    </xf>
    <xf numFmtId="164" fontId="8" fillId="0" borderId="0" xfId="0" applyNumberFormat="1" applyFont="1" applyAlignment="1">
      <alignment horizontal="right" vertical="top" wrapText="1" readingOrder="1"/>
    </xf>
    <xf numFmtId="0" fontId="6" fillId="2" borderId="1" xfId="0" applyFont="1" applyFill="1" applyBorder="1" applyAlignment="1">
      <alignment vertical="top" wrapText="1" readingOrder="1"/>
    </xf>
    <xf numFmtId="164" fontId="6" fillId="2" borderId="1" xfId="0" applyNumberFormat="1" applyFont="1" applyFill="1" applyBorder="1" applyAlignment="1">
      <alignment horizontal="right" vertical="top" wrapText="1" readingOrder="1"/>
    </xf>
    <xf numFmtId="0" fontId="6" fillId="2" borderId="2" xfId="0" applyFont="1" applyFill="1" applyBorder="1" applyAlignment="1">
      <alignment horizontal="center" vertical="center" wrapText="1" readingOrder="1"/>
    </xf>
    <xf numFmtId="0" fontId="6" fillId="2" borderId="3" xfId="0" applyFont="1" applyFill="1" applyBorder="1" applyAlignment="1">
      <alignment horizontal="center" vertical="center" wrapText="1" readingOrder="1"/>
    </xf>
    <xf numFmtId="0" fontId="6" fillId="2" borderId="4" xfId="0" applyFont="1" applyFill="1" applyBorder="1" applyAlignment="1">
      <alignment horizontal="center" vertical="center" wrapText="1" readingOrder="1"/>
    </xf>
    <xf numFmtId="0" fontId="8" fillId="0" borderId="7" xfId="0" applyFont="1" applyBorder="1" applyAlignment="1">
      <alignment vertical="top" wrapText="1" readingOrder="1"/>
    </xf>
    <xf numFmtId="164" fontId="8" fillId="0" borderId="10" xfId="0" applyNumberFormat="1" applyFont="1" applyBorder="1" applyAlignment="1">
      <alignment horizontal="right" vertical="top" wrapText="1" readingOrder="1"/>
    </xf>
    <xf numFmtId="10" fontId="7" fillId="0" borderId="16" xfId="0" applyNumberFormat="1" applyFont="1" applyBorder="1"/>
    <xf numFmtId="0" fontId="8" fillId="0" borderId="10" xfId="0" applyFont="1" applyBorder="1" applyAlignment="1">
      <alignment vertical="top" wrapText="1" readingOrder="1"/>
    </xf>
    <xf numFmtId="0" fontId="7" fillId="0" borderId="16" xfId="0" applyFont="1" applyBorder="1"/>
    <xf numFmtId="0" fontId="8" fillId="0" borderId="8" xfId="0" applyFont="1" applyBorder="1" applyAlignment="1">
      <alignment vertical="top" wrapText="1" readingOrder="1"/>
    </xf>
    <xf numFmtId="164" fontId="8" fillId="0" borderId="11" xfId="0" applyNumberFormat="1" applyFont="1" applyBorder="1" applyAlignment="1">
      <alignment horizontal="right" vertical="top" wrapText="1" readingOrder="1"/>
    </xf>
    <xf numFmtId="10" fontId="7" fillId="0" borderId="17" xfId="0" applyNumberFormat="1" applyFont="1" applyBorder="1"/>
    <xf numFmtId="0" fontId="8" fillId="0" borderId="11" xfId="0" applyFont="1" applyBorder="1" applyAlignment="1">
      <alignment vertical="top" wrapText="1" readingOrder="1"/>
    </xf>
    <xf numFmtId="0" fontId="7" fillId="0" borderId="17" xfId="0" applyFont="1" applyBorder="1"/>
    <xf numFmtId="0" fontId="8" fillId="0" borderId="9" xfId="0" applyFont="1" applyBorder="1" applyAlignment="1">
      <alignment vertical="top" wrapText="1" readingOrder="1"/>
    </xf>
    <xf numFmtId="164" fontId="8" fillId="0" borderId="12" xfId="0" applyNumberFormat="1" applyFont="1" applyBorder="1" applyAlignment="1">
      <alignment horizontal="right" vertical="top" wrapText="1" readingOrder="1"/>
    </xf>
    <xf numFmtId="10" fontId="7" fillId="0" borderId="18" xfId="0" applyNumberFormat="1" applyFont="1" applyBorder="1"/>
    <xf numFmtId="0" fontId="8" fillId="0" borderId="12" xfId="0" applyFont="1" applyBorder="1" applyAlignment="1">
      <alignment vertical="top" wrapText="1" readingOrder="1"/>
    </xf>
    <xf numFmtId="0" fontId="7" fillId="0" borderId="18" xfId="0" applyFont="1" applyBorder="1"/>
    <xf numFmtId="164" fontId="8" fillId="0" borderId="5" xfId="0" applyNumberFormat="1" applyFont="1" applyBorder="1" applyAlignment="1">
      <alignment horizontal="center" vertical="top" wrapText="1" readingOrder="1"/>
    </xf>
    <xf numFmtId="10" fontId="7" fillId="0" borderId="6" xfId="0" applyNumberFormat="1" applyFont="1" applyBorder="1"/>
    <xf numFmtId="0" fontId="6" fillId="2" borderId="1" xfId="0" applyFont="1" applyFill="1" applyBorder="1" applyAlignment="1">
      <alignment horizontal="center" vertical="center" wrapText="1" readingOrder="1"/>
    </xf>
    <xf numFmtId="0" fontId="8" fillId="0" borderId="19" xfId="0" applyFont="1" applyBorder="1" applyAlignment="1">
      <alignment vertical="top" wrapText="1" readingOrder="1"/>
    </xf>
    <xf numFmtId="164" fontId="8" fillId="0" borderId="20" xfId="0" applyNumberFormat="1" applyFont="1" applyBorder="1" applyAlignment="1">
      <alignment horizontal="right" vertical="top" wrapText="1" readingOrder="1"/>
    </xf>
    <xf numFmtId="10" fontId="7" fillId="0" borderId="21" xfId="0" applyNumberFormat="1" applyFont="1" applyBorder="1"/>
    <xf numFmtId="0" fontId="8" fillId="0" borderId="20" xfId="0" applyFont="1" applyBorder="1" applyAlignment="1">
      <alignment vertical="top" wrapText="1" readingOrder="1"/>
    </xf>
    <xf numFmtId="0" fontId="7" fillId="0" borderId="21" xfId="0" applyFont="1" applyBorder="1"/>
    <xf numFmtId="10" fontId="7" fillId="3" borderId="13" xfId="0" applyNumberFormat="1" applyFont="1" applyFill="1" applyBorder="1"/>
    <xf numFmtId="10" fontId="7" fillId="3" borderId="14" xfId="0" applyNumberFormat="1" applyFont="1" applyFill="1" applyBorder="1"/>
    <xf numFmtId="10" fontId="7" fillId="3" borderId="15" xfId="0" applyNumberFormat="1" applyFont="1" applyFill="1" applyBorder="1"/>
    <xf numFmtId="43" fontId="10" fillId="0" borderId="0" xfId="1" applyFont="1" applyAlignment="1">
      <alignment horizontal="right" vertical="top" wrapText="1"/>
    </xf>
    <xf numFmtId="0" fontId="3" fillId="0" borderId="0" xfId="0" applyFont="1" applyAlignment="1">
      <alignment vertical="top" wrapText="1"/>
    </xf>
    <xf numFmtId="0" fontId="1" fillId="0" borderId="0" xfId="0" applyFont="1"/>
    <xf numFmtId="0" fontId="2" fillId="0" borderId="0" xfId="0" applyFont="1" applyAlignment="1">
      <alignment vertical="top" wrapText="1"/>
    </xf>
    <xf numFmtId="0" fontId="4" fillId="0" borderId="0" xfId="0" applyFont="1" applyAlignment="1">
      <alignment horizontal="center" vertical="center" wrapText="1" readingOrder="1"/>
    </xf>
    <xf numFmtId="0" fontId="1" fillId="0" borderId="0" xfId="0" applyFon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FF"/>
      <rgbColor rgb="00000000"/>
      <rgbColor rgb="004682B4"/>
      <rgbColor rgb="00D3D3D3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AG32"/>
  <sheetViews>
    <sheetView showGridLines="0" workbookViewId="0">
      <selection sqref="A1:AG1"/>
    </sheetView>
  </sheetViews>
  <sheetFormatPr defaultRowHeight="15" outlineLevelRow="1" x14ac:dyDescent="0.25"/>
  <cols>
    <col min="1" max="16383" width="3.85546875" customWidth="1"/>
  </cols>
  <sheetData>
    <row r="1" spans="1:33" ht="12" customHeight="1" x14ac:dyDescent="0.25">
      <c r="A1" s="41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</row>
    <row r="2" spans="1:33" ht="12" customHeight="1" outlineLevel="1" x14ac:dyDescent="0.25">
      <c r="B2" s="39" t="s">
        <v>1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</row>
    <row r="3" spans="1:33" ht="12" customHeight="1" outlineLevel="1" x14ac:dyDescent="0.25">
      <c r="B3" s="39" t="s">
        <v>2</v>
      </c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</row>
    <row r="4" spans="1:33" ht="12" customHeight="1" outlineLevel="1" x14ac:dyDescent="0.25">
      <c r="B4" s="39" t="s">
        <v>3</v>
      </c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</row>
    <row r="5" spans="1:33" ht="12" customHeight="1" outlineLevel="1" x14ac:dyDescent="0.25">
      <c r="B5" s="39" t="s">
        <v>4</v>
      </c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  <c r="AG5" s="40"/>
    </row>
    <row r="6" spans="1:33" ht="12" customHeight="1" outlineLevel="1" x14ac:dyDescent="0.25">
      <c r="B6" s="39" t="s">
        <v>5</v>
      </c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</row>
    <row r="7" spans="1:33" ht="12" customHeight="1" outlineLevel="1" x14ac:dyDescent="0.25">
      <c r="B7" s="39" t="s">
        <v>6</v>
      </c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0"/>
      <c r="AG7" s="40"/>
    </row>
    <row r="8" spans="1:33" ht="12" customHeight="1" outlineLevel="1" x14ac:dyDescent="0.25">
      <c r="B8" s="39" t="s">
        <v>7</v>
      </c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  <c r="AF8" s="40"/>
      <c r="AG8" s="40"/>
    </row>
    <row r="9" spans="1:33" ht="12" customHeight="1" outlineLevel="1" x14ac:dyDescent="0.25">
      <c r="B9" s="39" t="s">
        <v>8</v>
      </c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  <c r="AF9" s="40"/>
      <c r="AG9" s="40"/>
    </row>
    <row r="10" spans="1:33" ht="12" customHeight="1" outlineLevel="1" x14ac:dyDescent="0.25">
      <c r="B10" s="39" t="s">
        <v>9</v>
      </c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40"/>
    </row>
    <row r="11" spans="1:33" ht="12" customHeight="1" outlineLevel="1" x14ac:dyDescent="0.25">
      <c r="B11" s="39" t="s">
        <v>10</v>
      </c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</row>
    <row r="12" spans="1:33" ht="12" customHeight="1" outlineLevel="1" x14ac:dyDescent="0.25">
      <c r="B12" s="39" t="s">
        <v>11</v>
      </c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  <c r="AG12" s="40"/>
    </row>
    <row r="13" spans="1:33" ht="12" customHeight="1" outlineLevel="1" x14ac:dyDescent="0.25">
      <c r="B13" s="39" t="s">
        <v>12</v>
      </c>
      <c r="C13" s="40"/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</row>
    <row r="14" spans="1:33" ht="12" customHeight="1" outlineLevel="1" x14ac:dyDescent="0.25">
      <c r="B14" s="39" t="s">
        <v>13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0"/>
    </row>
    <row r="15" spans="1:33" ht="12" customHeight="1" outlineLevel="1" x14ac:dyDescent="0.25">
      <c r="B15" s="39" t="s">
        <v>14</v>
      </c>
      <c r="C15" s="40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</row>
    <row r="16" spans="1:33" ht="12" customHeight="1" outlineLevel="1" x14ac:dyDescent="0.25">
      <c r="B16" s="39" t="s">
        <v>15</v>
      </c>
      <c r="C16" s="40"/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</row>
    <row r="17" spans="2:33" ht="12" customHeight="1" outlineLevel="1" x14ac:dyDescent="0.25">
      <c r="B17" s="39" t="s">
        <v>16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40"/>
    </row>
    <row r="18" spans="2:33" ht="12" customHeight="1" outlineLevel="1" x14ac:dyDescent="0.25">
      <c r="B18" s="39" t="s">
        <v>17</v>
      </c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</row>
    <row r="19" spans="2:33" ht="12" customHeight="1" outlineLevel="1" x14ac:dyDescent="0.25">
      <c r="B19" s="39" t="s">
        <v>18</v>
      </c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  <c r="AF19" s="40"/>
      <c r="AG19" s="40"/>
    </row>
    <row r="20" spans="2:33" ht="12" customHeight="1" outlineLevel="1" x14ac:dyDescent="0.25">
      <c r="B20" s="39" t="s">
        <v>19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</row>
    <row r="21" spans="2:33" ht="12" customHeight="1" outlineLevel="1" x14ac:dyDescent="0.25">
      <c r="B21" s="39" t="s">
        <v>20</v>
      </c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</row>
    <row r="22" spans="2:33" ht="12" customHeight="1" outlineLevel="1" x14ac:dyDescent="0.25">
      <c r="B22" s="39" t="s">
        <v>21</v>
      </c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40"/>
      <c r="AG22" s="40"/>
    </row>
    <row r="23" spans="2:33" ht="12" customHeight="1" outlineLevel="1" x14ac:dyDescent="0.25">
      <c r="B23" s="39" t="s">
        <v>22</v>
      </c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</row>
    <row r="24" spans="2:33" ht="12" customHeight="1" outlineLevel="1" x14ac:dyDescent="0.25">
      <c r="B24" s="39" t="s">
        <v>23</v>
      </c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0"/>
      <c r="AG24" s="40"/>
    </row>
    <row r="25" spans="2:33" ht="12" customHeight="1" outlineLevel="1" x14ac:dyDescent="0.25">
      <c r="B25" s="39" t="s">
        <v>24</v>
      </c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</row>
    <row r="26" spans="2:33" ht="12" customHeight="1" outlineLevel="1" x14ac:dyDescent="0.25">
      <c r="B26" s="39" t="s">
        <v>25</v>
      </c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</row>
    <row r="27" spans="2:33" ht="12" customHeight="1" outlineLevel="1" x14ac:dyDescent="0.25">
      <c r="B27" s="39" t="s">
        <v>26</v>
      </c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</row>
    <row r="28" spans="2:33" ht="0" hidden="1" customHeight="1" x14ac:dyDescent="0.25"/>
    <row r="29" spans="2:33" ht="0" hidden="1" customHeight="1" x14ac:dyDescent="0.25"/>
    <row r="30" spans="2:33" ht="0" hidden="1" customHeight="1" x14ac:dyDescent="0.25"/>
    <row r="31" spans="2:33" ht="0" hidden="1" customHeight="1" x14ac:dyDescent="0.25"/>
    <row r="32" spans="2:33" ht="0" hidden="1" customHeight="1" x14ac:dyDescent="0.25"/>
  </sheetData>
  <mergeCells count="27">
    <mergeCell ref="A1:AG1"/>
    <mergeCell ref="B2:AG2"/>
    <mergeCell ref="B3:AG3"/>
    <mergeCell ref="B4:AG4"/>
    <mergeCell ref="B5:AG5"/>
    <mergeCell ref="B6:AG6"/>
    <mergeCell ref="B7:AG7"/>
    <mergeCell ref="B8:AG8"/>
    <mergeCell ref="B9:AG9"/>
    <mergeCell ref="B10:AG10"/>
    <mergeCell ref="B11:AG11"/>
    <mergeCell ref="B12:AG12"/>
    <mergeCell ref="B13:AG13"/>
    <mergeCell ref="B14:AG14"/>
    <mergeCell ref="B15:AG15"/>
    <mergeCell ref="B16:AG16"/>
    <mergeCell ref="B17:AG17"/>
    <mergeCell ref="B18:AG18"/>
    <mergeCell ref="B19:AG19"/>
    <mergeCell ref="B20:AG20"/>
    <mergeCell ref="B26:AG26"/>
    <mergeCell ref="B27:AG27"/>
    <mergeCell ref="B21:AG21"/>
    <mergeCell ref="B22:AG22"/>
    <mergeCell ref="B23:AG23"/>
    <mergeCell ref="B24:AG24"/>
    <mergeCell ref="B25:AG25"/>
  </mergeCells>
  <hyperlinks>
    <hyperlink ref="B2" location="'FUND_YTD_FX'!A5" display="101" xr:uid="{00000000-0004-0000-0000-000000000000}"/>
    <hyperlink ref="B3" location="'FUND_YTD_FX'!A6" display="201" xr:uid="{00000000-0004-0000-0000-000001000000}"/>
    <hyperlink ref="B4" location="'FUND_YTD_FX'!A7" display="202" xr:uid="{00000000-0004-0000-0000-000002000000}"/>
    <hyperlink ref="B5" location="'FUND_YTD_FX'!A8" display="203" xr:uid="{00000000-0004-0000-0000-000003000000}"/>
    <hyperlink ref="B6" location="'FUND_YTD_FX'!A9" display="204" xr:uid="{00000000-0004-0000-0000-000004000000}"/>
    <hyperlink ref="B7" location="'FUND_YTD_FX'!A10" display="210" xr:uid="{00000000-0004-0000-0000-000005000000}"/>
    <hyperlink ref="B8" location="'FUND_YTD_FX'!A11" display="211" xr:uid="{00000000-0004-0000-0000-000006000000}"/>
    <hyperlink ref="B9" location="'FUND_YTD_FX'!A12" display="212" xr:uid="{00000000-0004-0000-0000-000007000000}"/>
    <hyperlink ref="B10" location="'FUND_YTD_FX'!A13" display="213" xr:uid="{00000000-0004-0000-0000-000008000000}"/>
    <hyperlink ref="B11" location="'FUND_YTD_FX'!A14" display="214" xr:uid="{00000000-0004-0000-0000-000009000000}"/>
    <hyperlink ref="B12" location="'FUND_YTD_FX'!A15" display="215" xr:uid="{00000000-0004-0000-0000-00000A000000}"/>
    <hyperlink ref="B13" location="'FUND_YTD_FX'!A16" display="216" xr:uid="{00000000-0004-0000-0000-00000B000000}"/>
    <hyperlink ref="B14" location="'FUND_YTD_FX'!A17" display="217" xr:uid="{00000000-0004-0000-0000-00000C000000}"/>
    <hyperlink ref="B15" location="'FUND_YTD_FX'!A18" display="218" xr:uid="{00000000-0004-0000-0000-00000D000000}"/>
    <hyperlink ref="B16" location="'FUND_YTD_FX'!A19" display="219" xr:uid="{00000000-0004-0000-0000-00000E000000}"/>
    <hyperlink ref="B17" location="'FUND_YTD_FX'!A20" display="220" xr:uid="{00000000-0004-0000-0000-00000F000000}"/>
    <hyperlink ref="B18" location="'FUND_YTD_FX'!A21" display="221" xr:uid="{00000000-0004-0000-0000-000010000000}"/>
    <hyperlink ref="B19" location="'FUND_YTD_FX'!A22" display="222" xr:uid="{00000000-0004-0000-0000-000011000000}"/>
    <hyperlink ref="B20" location="'FUND_YTD_FX'!A23" display="223" xr:uid="{00000000-0004-0000-0000-000012000000}"/>
    <hyperlink ref="B21" location="'FUND_YTD_FX'!A24" display="401" xr:uid="{00000000-0004-0000-0000-000013000000}"/>
    <hyperlink ref="B22" location="'FUND_YTD_FX'!A25" display="501" xr:uid="{00000000-0004-0000-0000-000014000000}"/>
    <hyperlink ref="B23" location="'FUND_YTD_FX'!A26" display="502" xr:uid="{00000000-0004-0000-0000-000015000000}"/>
    <hyperlink ref="B24" location="'FUND_YTD_FX'!A27" display="503" xr:uid="{00000000-0004-0000-0000-000016000000}"/>
    <hyperlink ref="B25" location="'FUND_YTD_FX'!A28" display="504" xr:uid="{00000000-0004-0000-0000-000017000000}"/>
    <hyperlink ref="B26" location="'FUND_YTD_FX'!A29" display="505" xr:uid="{00000000-0004-0000-0000-000018000000}"/>
    <hyperlink ref="B27" location="'FUND_YTD_FX'!A30" display="808" xr:uid="{00000000-0004-0000-0000-000019000000}"/>
  </hyperlinks>
  <pageMargins left="0.7" right="0.7" top="0.75" bottom="0.75" header="0.3" footer="0.3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42"/>
  <sheetViews>
    <sheetView showGridLines="0" tabSelected="1" workbookViewId="0">
      <pane ySplit="1" topLeftCell="A2" activePane="bottomLeft" state="frozen"/>
      <selection pane="bottomLeft" activeCell="H39" sqref="H39"/>
    </sheetView>
  </sheetViews>
  <sheetFormatPr defaultRowHeight="15" x14ac:dyDescent="0.25"/>
  <cols>
    <col min="1" max="1" width="11.7109375" customWidth="1"/>
    <col min="2" max="2" width="35.85546875" bestFit="1" customWidth="1"/>
    <col min="3" max="5" width="15.140625" customWidth="1"/>
    <col min="6" max="6" width="15.140625" hidden="1" customWidth="1"/>
    <col min="7" max="8" width="15.140625" customWidth="1"/>
  </cols>
  <sheetData>
    <row r="1" spans="1:8" ht="20.25" customHeight="1" x14ac:dyDescent="0.25">
      <c r="A1" s="42" t="s">
        <v>79</v>
      </c>
      <c r="B1" s="43"/>
      <c r="C1" s="43"/>
      <c r="D1" s="43"/>
      <c r="E1" s="43"/>
      <c r="F1" s="43"/>
      <c r="G1" s="43"/>
      <c r="H1" s="43"/>
    </row>
    <row r="2" spans="1:8" ht="6" customHeight="1" x14ac:dyDescent="0.25"/>
    <row r="3" spans="1:8" s="4" customFormat="1" ht="25.5" x14ac:dyDescent="0.2">
      <c r="A3" s="29" t="s">
        <v>27</v>
      </c>
      <c r="B3" s="29" t="s">
        <v>28</v>
      </c>
      <c r="C3" s="29" t="s">
        <v>29</v>
      </c>
      <c r="D3" s="29" t="s">
        <v>30</v>
      </c>
      <c r="E3" s="29" t="s">
        <v>31</v>
      </c>
      <c r="F3" s="29" t="s">
        <v>32</v>
      </c>
      <c r="G3" s="29" t="s">
        <v>33</v>
      </c>
      <c r="H3" s="29" t="s">
        <v>34</v>
      </c>
    </row>
    <row r="4" spans="1:8" s="4" customFormat="1" ht="12.75" x14ac:dyDescent="0.2">
      <c r="A4" s="3" t="s">
        <v>35</v>
      </c>
      <c r="B4" s="3" t="s">
        <v>35</v>
      </c>
      <c r="C4" s="3" t="s">
        <v>35</v>
      </c>
      <c r="D4" s="3" t="s">
        <v>35</v>
      </c>
      <c r="E4" s="3" t="s">
        <v>35</v>
      </c>
      <c r="F4" s="3" t="s">
        <v>35</v>
      </c>
      <c r="G4" s="3" t="s">
        <v>35</v>
      </c>
      <c r="H4" s="3"/>
    </row>
    <row r="5" spans="1:8" s="4" customFormat="1" ht="12.75" x14ac:dyDescent="0.2">
      <c r="A5" s="5" t="s">
        <v>1</v>
      </c>
      <c r="B5" s="5" t="s">
        <v>36</v>
      </c>
      <c r="C5" s="6">
        <v>4841363.0599999996</v>
      </c>
      <c r="D5" s="6">
        <v>9352265.9499999993</v>
      </c>
      <c r="E5" s="6">
        <v>7108308.75</v>
      </c>
      <c r="F5" s="6">
        <v>6394755.0499999998</v>
      </c>
      <c r="G5" s="6">
        <v>341515.26</v>
      </c>
      <c r="H5" s="6">
        <v>6743805</v>
      </c>
    </row>
    <row r="6" spans="1:8" s="4" customFormat="1" ht="12.75" x14ac:dyDescent="0.2">
      <c r="A6" s="5" t="s">
        <v>2</v>
      </c>
      <c r="B6" s="5" t="s">
        <v>37</v>
      </c>
      <c r="C6" s="6">
        <v>583747.82999999996</v>
      </c>
      <c r="D6" s="6">
        <v>324385.52</v>
      </c>
      <c r="E6" s="6">
        <v>257094.13</v>
      </c>
      <c r="F6" s="6">
        <v>599335.02</v>
      </c>
      <c r="G6" s="6">
        <v>46416.85</v>
      </c>
      <c r="H6" s="6">
        <v>604622.37</v>
      </c>
    </row>
    <row r="7" spans="1:8" s="4" customFormat="1" ht="12.75" x14ac:dyDescent="0.2">
      <c r="A7" s="5" t="s">
        <v>3</v>
      </c>
      <c r="B7" s="5" t="s">
        <v>38</v>
      </c>
      <c r="C7" s="6">
        <v>78029.34</v>
      </c>
      <c r="D7" s="6">
        <v>27460.82</v>
      </c>
      <c r="E7" s="6">
        <v>11958.08</v>
      </c>
      <c r="F7" s="6">
        <v>86545.11</v>
      </c>
      <c r="G7" s="6">
        <v>1505.1</v>
      </c>
      <c r="H7" s="6">
        <v>92026.98</v>
      </c>
    </row>
    <row r="8" spans="1:8" s="4" customFormat="1" ht="12.75" x14ac:dyDescent="0.2">
      <c r="A8" s="5" t="s">
        <v>4</v>
      </c>
      <c r="B8" s="5" t="s">
        <v>39</v>
      </c>
      <c r="C8" s="6">
        <v>22628.15</v>
      </c>
      <c r="D8" s="6">
        <v>22850</v>
      </c>
      <c r="E8" s="6">
        <v>22118.37</v>
      </c>
      <c r="F8" s="6">
        <v>10354.24</v>
      </c>
      <c r="G8" s="6">
        <v>0</v>
      </c>
      <c r="H8" s="6">
        <v>23359.78</v>
      </c>
    </row>
    <row r="9" spans="1:8" s="4" customFormat="1" ht="12.75" x14ac:dyDescent="0.2">
      <c r="A9" s="5" t="s">
        <v>5</v>
      </c>
      <c r="B9" s="5" t="s">
        <v>40</v>
      </c>
      <c r="C9" s="6">
        <v>48113.97</v>
      </c>
      <c r="D9" s="6">
        <v>35100</v>
      </c>
      <c r="E9" s="6">
        <v>27863.46</v>
      </c>
      <c r="F9" s="6">
        <v>55371.71</v>
      </c>
      <c r="G9" s="6">
        <v>1456.04</v>
      </c>
      <c r="H9" s="6">
        <v>53894.47</v>
      </c>
    </row>
    <row r="10" spans="1:8" s="4" customFormat="1" ht="12.75" x14ac:dyDescent="0.2">
      <c r="A10" s="5" t="s">
        <v>6</v>
      </c>
      <c r="B10" s="5" t="s">
        <v>41</v>
      </c>
      <c r="C10" s="6">
        <v>11978.19</v>
      </c>
      <c r="D10" s="6">
        <v>23889.4</v>
      </c>
      <c r="E10" s="6">
        <v>0</v>
      </c>
      <c r="F10" s="6">
        <v>12787.22</v>
      </c>
      <c r="G10" s="6">
        <v>0</v>
      </c>
      <c r="H10" s="6">
        <v>35867.589999999997</v>
      </c>
    </row>
    <row r="11" spans="1:8" s="4" customFormat="1" ht="12.75" x14ac:dyDescent="0.2">
      <c r="A11" s="5" t="s">
        <v>7</v>
      </c>
      <c r="B11" s="5" t="s">
        <v>42</v>
      </c>
      <c r="C11" s="6">
        <v>0</v>
      </c>
      <c r="D11" s="6">
        <v>10440</v>
      </c>
      <c r="E11" s="6">
        <v>10440</v>
      </c>
      <c r="F11" s="6">
        <v>10440</v>
      </c>
      <c r="G11" s="6">
        <v>0</v>
      </c>
      <c r="H11" s="6">
        <v>0</v>
      </c>
    </row>
    <row r="12" spans="1:8" s="4" customFormat="1" ht="12.75" x14ac:dyDescent="0.2">
      <c r="A12" s="5" t="s">
        <v>8</v>
      </c>
      <c r="B12" s="5" t="s">
        <v>43</v>
      </c>
      <c r="C12" s="6">
        <v>4655.79</v>
      </c>
      <c r="D12" s="6">
        <v>8606.2000000000007</v>
      </c>
      <c r="E12" s="6">
        <v>8843.7000000000007</v>
      </c>
      <c r="F12" s="6">
        <v>8994.83</v>
      </c>
      <c r="G12" s="6">
        <v>0</v>
      </c>
      <c r="H12" s="6">
        <v>4418.29</v>
      </c>
    </row>
    <row r="13" spans="1:8" s="4" customFormat="1" ht="12.75" x14ac:dyDescent="0.2">
      <c r="A13" s="5" t="s">
        <v>9</v>
      </c>
      <c r="B13" s="5" t="s">
        <v>44</v>
      </c>
      <c r="C13" s="6">
        <v>19830.240000000002</v>
      </c>
      <c r="D13" s="6">
        <v>6960</v>
      </c>
      <c r="E13" s="6">
        <v>9348.33</v>
      </c>
      <c r="F13" s="6">
        <v>0</v>
      </c>
      <c r="G13" s="6">
        <v>95</v>
      </c>
      <c r="H13" s="6">
        <v>17346.91</v>
      </c>
    </row>
    <row r="14" spans="1:8" s="4" customFormat="1" ht="12.75" x14ac:dyDescent="0.2">
      <c r="A14" s="5" t="s">
        <v>10</v>
      </c>
      <c r="B14" s="5" t="s">
        <v>45</v>
      </c>
      <c r="C14" s="6">
        <v>414350.08000000002</v>
      </c>
      <c r="D14" s="6">
        <v>78335.95</v>
      </c>
      <c r="E14" s="6">
        <v>5290</v>
      </c>
      <c r="F14" s="6">
        <v>20031.490000000002</v>
      </c>
      <c r="G14" s="6">
        <v>5280</v>
      </c>
      <c r="H14" s="6">
        <v>482116.03</v>
      </c>
    </row>
    <row r="15" spans="1:8" s="4" customFormat="1" ht="12.75" x14ac:dyDescent="0.2">
      <c r="A15" s="5" t="s">
        <v>11</v>
      </c>
      <c r="B15" s="5" t="s">
        <v>46</v>
      </c>
      <c r="C15" s="6">
        <v>18484.84</v>
      </c>
      <c r="D15" s="6">
        <v>12000</v>
      </c>
      <c r="E15" s="6">
        <v>29037.65</v>
      </c>
      <c r="F15" s="6">
        <v>457708.86</v>
      </c>
      <c r="G15" s="6">
        <v>213.19</v>
      </c>
      <c r="H15" s="6">
        <v>1234</v>
      </c>
    </row>
    <row r="16" spans="1:8" s="4" customFormat="1" ht="12.75" x14ac:dyDescent="0.2">
      <c r="A16" s="5" t="s">
        <v>12</v>
      </c>
      <c r="B16" s="5" t="s">
        <v>47</v>
      </c>
      <c r="C16" s="6">
        <v>513</v>
      </c>
      <c r="D16" s="6">
        <v>0</v>
      </c>
      <c r="E16" s="6">
        <v>0</v>
      </c>
      <c r="F16" s="6">
        <v>86.4</v>
      </c>
      <c r="G16" s="6">
        <v>0</v>
      </c>
      <c r="H16" s="6">
        <v>513</v>
      </c>
    </row>
    <row r="17" spans="1:8" s="4" customFormat="1" ht="12.75" x14ac:dyDescent="0.2">
      <c r="A17" s="5" t="s">
        <v>13</v>
      </c>
      <c r="B17" s="5" t="s">
        <v>48</v>
      </c>
      <c r="C17" s="6">
        <v>6222.04</v>
      </c>
      <c r="D17" s="6">
        <v>255</v>
      </c>
      <c r="E17" s="6">
        <v>0</v>
      </c>
      <c r="F17" s="6">
        <v>513</v>
      </c>
      <c r="G17" s="6">
        <v>0</v>
      </c>
      <c r="H17" s="6">
        <v>6477.04</v>
      </c>
    </row>
    <row r="18" spans="1:8" s="4" customFormat="1" ht="12.75" x14ac:dyDescent="0.2">
      <c r="A18" s="5" t="s">
        <v>14</v>
      </c>
      <c r="B18" s="5" t="s">
        <v>49</v>
      </c>
      <c r="C18" s="6">
        <v>105868.48</v>
      </c>
      <c r="D18" s="6">
        <v>160</v>
      </c>
      <c r="E18" s="6">
        <v>2032.06</v>
      </c>
      <c r="F18" s="6">
        <v>6477.04</v>
      </c>
      <c r="G18" s="6">
        <v>43.94</v>
      </c>
      <c r="H18" s="6">
        <v>103952.48</v>
      </c>
    </row>
    <row r="19" spans="1:8" s="4" customFormat="1" ht="12.75" x14ac:dyDescent="0.2">
      <c r="A19" s="5" t="s">
        <v>15</v>
      </c>
      <c r="B19" s="5" t="s">
        <v>50</v>
      </c>
      <c r="C19" s="6">
        <v>195600.4</v>
      </c>
      <c r="D19" s="6">
        <v>290207.83</v>
      </c>
      <c r="E19" s="6">
        <v>84856.66</v>
      </c>
      <c r="F19" s="6">
        <v>104427.48</v>
      </c>
      <c r="G19" s="6">
        <v>47507.58</v>
      </c>
      <c r="H19" s="6">
        <v>353443.99</v>
      </c>
    </row>
    <row r="20" spans="1:8" s="4" customFormat="1" ht="12.75" x14ac:dyDescent="0.2">
      <c r="A20" s="5" t="s">
        <v>16</v>
      </c>
      <c r="B20" s="5" t="s">
        <v>51</v>
      </c>
      <c r="C20" s="6">
        <v>0</v>
      </c>
      <c r="D20" s="6">
        <v>42679.82</v>
      </c>
      <c r="E20" s="6">
        <v>19197.259999999998</v>
      </c>
      <c r="F20" s="6">
        <v>286831.77</v>
      </c>
      <c r="G20" s="6">
        <v>0</v>
      </c>
      <c r="H20" s="6">
        <v>23482.560000000001</v>
      </c>
    </row>
    <row r="21" spans="1:8" s="4" customFormat="1" ht="12.75" x14ac:dyDescent="0.2">
      <c r="A21" s="5" t="s">
        <v>17</v>
      </c>
      <c r="B21" s="5" t="s">
        <v>52</v>
      </c>
      <c r="C21" s="6">
        <v>41977.760000000002</v>
      </c>
      <c r="D21" s="6">
        <v>682793.86</v>
      </c>
      <c r="E21" s="6">
        <v>685977.67</v>
      </c>
      <c r="F21" s="6">
        <v>11429.49</v>
      </c>
      <c r="G21" s="6">
        <v>0</v>
      </c>
      <c r="H21" s="6">
        <v>38793.949999999997</v>
      </c>
    </row>
    <row r="22" spans="1:8" s="4" customFormat="1" ht="12.75" x14ac:dyDescent="0.2">
      <c r="A22" s="5" t="s">
        <v>18</v>
      </c>
      <c r="B22" s="5" t="s">
        <v>53</v>
      </c>
      <c r="C22" s="6">
        <v>20000</v>
      </c>
      <c r="D22" s="6">
        <v>46009.46</v>
      </c>
      <c r="E22" s="6">
        <v>24255.33</v>
      </c>
      <c r="F22" s="6">
        <v>138296.39000000001</v>
      </c>
      <c r="G22" s="6">
        <v>0</v>
      </c>
      <c r="H22" s="6">
        <v>41754.129999999997</v>
      </c>
    </row>
    <row r="23" spans="1:8" s="4" customFormat="1" ht="12.75" x14ac:dyDescent="0.2">
      <c r="A23" s="5" t="s">
        <v>19</v>
      </c>
      <c r="B23" s="5" t="s">
        <v>54</v>
      </c>
      <c r="C23" s="6">
        <v>1100718.6599999999</v>
      </c>
      <c r="D23" s="6">
        <v>1052330.5</v>
      </c>
      <c r="E23" s="6">
        <v>993992.79</v>
      </c>
      <c r="F23" s="6">
        <v>41754.129999999997</v>
      </c>
      <c r="G23" s="6">
        <v>54470.28</v>
      </c>
      <c r="H23" s="6">
        <v>1104586.0900000001</v>
      </c>
    </row>
    <row r="24" spans="1:8" s="4" customFormat="1" ht="12.75" x14ac:dyDescent="0.2">
      <c r="A24" s="5" t="s">
        <v>20</v>
      </c>
      <c r="B24" s="5" t="s">
        <v>55</v>
      </c>
      <c r="C24" s="6">
        <v>840048.38</v>
      </c>
      <c r="D24" s="6">
        <v>969702.06</v>
      </c>
      <c r="E24" s="6">
        <v>912435</v>
      </c>
      <c r="F24" s="6">
        <v>1089434.8700000001</v>
      </c>
      <c r="G24" s="6">
        <v>83580.429999999993</v>
      </c>
      <c r="H24" s="6">
        <v>813735.01</v>
      </c>
    </row>
    <row r="25" spans="1:8" s="4" customFormat="1" ht="12.75" x14ac:dyDescent="0.2">
      <c r="A25" s="5" t="s">
        <v>21</v>
      </c>
      <c r="B25" s="5" t="s">
        <v>56</v>
      </c>
      <c r="C25" s="6">
        <v>473770.65</v>
      </c>
      <c r="D25" s="6">
        <v>841242.11</v>
      </c>
      <c r="E25" s="6">
        <v>702685.7</v>
      </c>
      <c r="F25" s="6">
        <v>827801.45</v>
      </c>
      <c r="G25" s="6">
        <v>95368.95</v>
      </c>
      <c r="H25" s="6">
        <v>516958.11</v>
      </c>
    </row>
    <row r="26" spans="1:8" s="4" customFormat="1" ht="12.75" x14ac:dyDescent="0.2">
      <c r="A26" s="5" t="s">
        <v>22</v>
      </c>
      <c r="B26" s="5" t="s">
        <v>57</v>
      </c>
      <c r="C26" s="6">
        <v>2000</v>
      </c>
      <c r="D26" s="6">
        <v>0</v>
      </c>
      <c r="E26" s="6">
        <v>0</v>
      </c>
      <c r="F26" s="6">
        <v>517226.27</v>
      </c>
      <c r="G26" s="6">
        <v>0</v>
      </c>
      <c r="H26" s="6">
        <v>2000</v>
      </c>
    </row>
    <row r="27" spans="1:8" s="4" customFormat="1" ht="12.75" x14ac:dyDescent="0.2">
      <c r="A27" s="5" t="s">
        <v>23</v>
      </c>
      <c r="B27" s="5" t="s">
        <v>58</v>
      </c>
      <c r="C27" s="6">
        <v>334356.09999999998</v>
      </c>
      <c r="D27" s="6">
        <v>224971.28</v>
      </c>
      <c r="E27" s="6">
        <v>301466.25</v>
      </c>
      <c r="F27" s="6">
        <v>2000</v>
      </c>
      <c r="G27" s="6">
        <v>16601.09</v>
      </c>
      <c r="H27" s="6">
        <v>241260.04</v>
      </c>
    </row>
    <row r="28" spans="1:8" s="4" customFormat="1" ht="12.75" x14ac:dyDescent="0.2">
      <c r="A28" s="5" t="s">
        <v>24</v>
      </c>
      <c r="B28" s="5" t="s">
        <v>59</v>
      </c>
      <c r="C28" s="6">
        <v>17414.03</v>
      </c>
      <c r="D28" s="6">
        <v>0</v>
      </c>
      <c r="E28" s="6">
        <v>0</v>
      </c>
      <c r="F28" s="6">
        <v>265244.83</v>
      </c>
      <c r="G28" s="6">
        <v>0</v>
      </c>
      <c r="H28" s="6">
        <v>17414.03</v>
      </c>
    </row>
    <row r="29" spans="1:8" s="4" customFormat="1" ht="12.75" x14ac:dyDescent="0.2">
      <c r="A29" s="5" t="s">
        <v>25</v>
      </c>
      <c r="B29" s="5" t="s">
        <v>60</v>
      </c>
      <c r="C29" s="6">
        <v>226841.57</v>
      </c>
      <c r="D29" s="6">
        <v>0</v>
      </c>
      <c r="E29" s="6">
        <v>0</v>
      </c>
      <c r="F29" s="6">
        <v>17414.03</v>
      </c>
      <c r="G29" s="6">
        <v>0</v>
      </c>
      <c r="H29" s="6">
        <v>226841.57</v>
      </c>
    </row>
    <row r="30" spans="1:8" s="4" customFormat="1" ht="12.75" x14ac:dyDescent="0.2">
      <c r="A30" s="5" t="s">
        <v>26</v>
      </c>
      <c r="D30" s="6">
        <v>0</v>
      </c>
      <c r="F30" s="6">
        <v>226841.57</v>
      </c>
      <c r="G30" s="6">
        <v>0</v>
      </c>
      <c r="H30" s="6"/>
    </row>
    <row r="31" spans="1:8" s="4" customFormat="1" ht="12.75" x14ac:dyDescent="0.2">
      <c r="A31" s="7" t="s">
        <v>61</v>
      </c>
      <c r="B31" s="7" t="s">
        <v>35</v>
      </c>
      <c r="C31" s="8">
        <v>9408512.5600000005</v>
      </c>
      <c r="D31" s="8">
        <v>14052645.76</v>
      </c>
      <c r="E31" s="8">
        <v>11217201.189999999</v>
      </c>
      <c r="F31" s="8">
        <v>11192102.25</v>
      </c>
      <c r="G31" s="8">
        <v>694053.71</v>
      </c>
      <c r="H31" s="8">
        <v>11549903.42</v>
      </c>
    </row>
    <row r="32" spans="1:8" ht="15" customHeight="1" x14ac:dyDescent="0.25"/>
    <row r="33" spans="2:8" ht="15" customHeight="1" x14ac:dyDescent="0.25">
      <c r="B33" s="42" t="s">
        <v>62</v>
      </c>
      <c r="C33" s="43"/>
      <c r="D33" s="43"/>
      <c r="E33" s="43"/>
      <c r="F33" s="43"/>
      <c r="G33" s="43"/>
      <c r="H33" s="43"/>
    </row>
    <row r="34" spans="2:8" ht="5.25" customHeight="1" thickBot="1" x14ac:dyDescent="0.3">
      <c r="B34" s="1"/>
      <c r="C34" s="2"/>
      <c r="D34" s="2"/>
      <c r="E34" s="2"/>
      <c r="F34" s="2"/>
      <c r="G34" s="2"/>
      <c r="H34" s="2"/>
    </row>
    <row r="35" spans="2:8" s="4" customFormat="1" ht="15" customHeight="1" thickBot="1" x14ac:dyDescent="0.25">
      <c r="B35" s="9" t="s">
        <v>63</v>
      </c>
      <c r="C35" s="10" t="s">
        <v>64</v>
      </c>
      <c r="D35" s="10" t="s">
        <v>65</v>
      </c>
      <c r="E35" s="10" t="s">
        <v>63</v>
      </c>
      <c r="F35" s="10"/>
      <c r="G35" s="10" t="s">
        <v>64</v>
      </c>
      <c r="H35" s="11" t="s">
        <v>65</v>
      </c>
    </row>
    <row r="36" spans="2:8" s="4" customFormat="1" ht="12.75" x14ac:dyDescent="0.2">
      <c r="B36" s="12" t="s">
        <v>66</v>
      </c>
      <c r="C36" s="13">
        <v>3951692.76</v>
      </c>
      <c r="D36" s="14">
        <v>0</v>
      </c>
      <c r="E36" s="15" t="s">
        <v>67</v>
      </c>
      <c r="F36" s="16"/>
      <c r="G36" s="13">
        <v>5925209.4900000002</v>
      </c>
      <c r="H36" s="35">
        <f>IFERROR((G36-C41)/C41,"")</f>
        <v>4.5269044062486392E-2</v>
      </c>
    </row>
    <row r="37" spans="2:8" s="4" customFormat="1" ht="12.75" x14ac:dyDescent="0.2">
      <c r="B37" s="17" t="s">
        <v>68</v>
      </c>
      <c r="C37" s="18">
        <v>4375131.12</v>
      </c>
      <c r="D37" s="19">
        <f>IFERROR((C37-C36)/C36,"")</f>
        <v>0.10715366444632207</v>
      </c>
      <c r="E37" s="20" t="s">
        <v>69</v>
      </c>
      <c r="F37" s="21"/>
      <c r="G37" s="38">
        <v>6241045</v>
      </c>
      <c r="H37" s="36">
        <f>IFERROR((G37-G36)/G36,"")</f>
        <v>5.3303686651592089E-2</v>
      </c>
    </row>
    <row r="38" spans="2:8" s="4" customFormat="1" ht="13.5" thickBot="1" x14ac:dyDescent="0.25">
      <c r="B38" s="22" t="s">
        <v>70</v>
      </c>
      <c r="C38" s="23">
        <v>4826919.97</v>
      </c>
      <c r="D38" s="24">
        <f t="shared" ref="D38:D41" si="0">IFERROR((C38-C37)/C37,"")</f>
        <v>0.10326292803768579</v>
      </c>
      <c r="E38" s="25" t="s">
        <v>71</v>
      </c>
      <c r="F38" s="26"/>
      <c r="G38" s="18">
        <v>6332139.4000000004</v>
      </c>
      <c r="H38" s="36">
        <f>IFERROR((G38-G37)/G37,"")</f>
        <v>1.4596017173406115E-2</v>
      </c>
    </row>
    <row r="39" spans="2:8" s="4" customFormat="1" ht="12.75" x14ac:dyDescent="0.2">
      <c r="B39" s="30" t="s">
        <v>72</v>
      </c>
      <c r="C39" s="31">
        <v>4939424.3499999996</v>
      </c>
      <c r="D39" s="32">
        <f t="shared" si="0"/>
        <v>2.3307695321080679E-2</v>
      </c>
      <c r="E39" s="33" t="s">
        <v>73</v>
      </c>
      <c r="F39" s="34"/>
      <c r="G39" s="31">
        <v>6743805</v>
      </c>
      <c r="H39" s="36">
        <f>IFERROR((G39-G38)/G38,"")</f>
        <v>6.5012087383925818E-2</v>
      </c>
    </row>
    <row r="40" spans="2:8" s="4" customFormat="1" ht="12.75" x14ac:dyDescent="0.2">
      <c r="B40" s="17" t="s">
        <v>74</v>
      </c>
      <c r="C40" s="18">
        <v>5214182.96</v>
      </c>
      <c r="D40" s="19">
        <f t="shared" si="0"/>
        <v>5.5625633784633297E-2</v>
      </c>
      <c r="E40" s="20" t="s">
        <v>75</v>
      </c>
      <c r="F40" s="21"/>
      <c r="G40" s="18"/>
      <c r="H40" s="36" t="str">
        <f t="shared" ref="H40:H41" si="1">IFERROR((G40-G39)/G40,"")</f>
        <v/>
      </c>
    </row>
    <row r="41" spans="2:8" s="4" customFormat="1" ht="13.5" thickBot="1" x14ac:dyDescent="0.25">
      <c r="B41" s="22" t="s">
        <v>76</v>
      </c>
      <c r="C41" s="23">
        <v>5668597.5</v>
      </c>
      <c r="D41" s="24">
        <f t="shared" si="0"/>
        <v>8.7149711371079325E-2</v>
      </c>
      <c r="E41" s="25" t="s">
        <v>77</v>
      </c>
      <c r="F41" s="26"/>
      <c r="G41" s="23"/>
      <c r="H41" s="37" t="str">
        <f t="shared" si="1"/>
        <v/>
      </c>
    </row>
    <row r="42" spans="2:8" s="4" customFormat="1" ht="13.5" thickBot="1" x14ac:dyDescent="0.25">
      <c r="G42" s="27" t="s">
        <v>78</v>
      </c>
      <c r="H42" s="28"/>
    </row>
  </sheetData>
  <mergeCells count="2">
    <mergeCell ref="A1:H1"/>
    <mergeCell ref="B33:H33"/>
  </mergeCells>
  <phoneticPr fontId="5" type="noConversion"/>
  <hyperlinks>
    <hyperlink ref="A5" location="cmi:AuthorityFinance;52159;frmFUNDM;101;;;" display="101" xr:uid="{00000000-0004-0000-0100-000000000000}"/>
    <hyperlink ref="A6" location="cmi:AuthorityFinance;52159;frmFUNDM;201;;;" display="201" xr:uid="{00000000-0004-0000-0100-000001000000}"/>
    <hyperlink ref="A7" location="cmi:AuthorityFinance;52159;frmFUNDM;202;;;" display="202" xr:uid="{00000000-0004-0000-0100-000002000000}"/>
    <hyperlink ref="A8" location="cmi:AuthorityFinance;52159;frmFUNDM;203;;;" display="203" xr:uid="{00000000-0004-0000-0100-000003000000}"/>
    <hyperlink ref="A9" location="cmi:AuthorityFinance;52159;frmFUNDM;204;;;" display="204" xr:uid="{00000000-0004-0000-0100-000004000000}"/>
    <hyperlink ref="A10" location="cmi:AuthorityFinance;52159;frmFUNDM;210;;;" display="210" xr:uid="{00000000-0004-0000-0100-000005000000}"/>
    <hyperlink ref="A11" location="cmi:AuthorityFinance;52159;frmFUNDM;211;;;" display="211" xr:uid="{00000000-0004-0000-0100-000006000000}"/>
    <hyperlink ref="A12" location="cmi:AuthorityFinance;52159;frmFUNDM;212;;;" display="212" xr:uid="{00000000-0004-0000-0100-000007000000}"/>
    <hyperlink ref="A13" location="cmi:AuthorityFinance;52159;frmFUNDM;213;;;" display="213" xr:uid="{00000000-0004-0000-0100-000008000000}"/>
    <hyperlink ref="A14" location="cmi:AuthorityFinance;52159;frmFUNDM;214;;;" display="214" xr:uid="{00000000-0004-0000-0100-000009000000}"/>
    <hyperlink ref="A15" location="cmi:AuthorityFinance;52159;frmFUNDM;215;;;" display="215" xr:uid="{00000000-0004-0000-0100-00000A000000}"/>
    <hyperlink ref="A16" location="cmi:AuthorityFinance;52159;frmFUNDM;216;;;" display="216" xr:uid="{00000000-0004-0000-0100-00000B000000}"/>
    <hyperlink ref="A17" location="cmi:AuthorityFinance;52159;frmFUNDM;217;;;" display="217" xr:uid="{00000000-0004-0000-0100-00000C000000}"/>
    <hyperlink ref="A18" location="cmi:AuthorityFinance;52159;frmFUNDM;218;;;" display="218" xr:uid="{00000000-0004-0000-0100-00000D000000}"/>
    <hyperlink ref="A19" location="cmi:AuthorityFinance;52159;frmFUNDM;219;;;" display="219" xr:uid="{00000000-0004-0000-0100-00000E000000}"/>
    <hyperlink ref="A20" location="cmi:AuthorityFinance;52159;frmFUNDM;220;;;" display="220" xr:uid="{00000000-0004-0000-0100-00000F000000}"/>
    <hyperlink ref="A21" location="cmi:AuthorityFinance;52159;frmFUNDM;221;;;" display="221" xr:uid="{00000000-0004-0000-0100-000010000000}"/>
    <hyperlink ref="A22" location="cmi:AuthorityFinance;52159;frmFUNDM;222;;;" display="222" xr:uid="{00000000-0004-0000-0100-000011000000}"/>
    <hyperlink ref="A23" location="cmi:AuthorityFinance;52159;frmFUNDM;223;;;" display="223" xr:uid="{00000000-0004-0000-0100-000012000000}"/>
    <hyperlink ref="A24" location="cmi:AuthorityFinance;52159;frmFUNDM;401;;;" display="401" xr:uid="{00000000-0004-0000-0100-000013000000}"/>
    <hyperlink ref="A25" location="cmi:AuthorityFinance;52159;frmFUNDM;501;;;" display="501" xr:uid="{00000000-0004-0000-0100-000014000000}"/>
    <hyperlink ref="A26" location="cmi:AuthorityFinance;52159;frmFUNDM;502;;;" display="502" xr:uid="{00000000-0004-0000-0100-000015000000}"/>
    <hyperlink ref="A27" location="cmi:AuthorityFinance;52159;frmFUNDM;503;;;" display="503" xr:uid="{00000000-0004-0000-0100-000016000000}"/>
    <hyperlink ref="A28" location="cmi:AuthorityFinance;52159;frmFUNDM;504;;;" display="504" xr:uid="{00000000-0004-0000-0100-000017000000}"/>
    <hyperlink ref="A29" location="cmi:AuthorityFinance;52159;frmFUNDM;505;;;" display="505" xr:uid="{00000000-0004-0000-0100-000018000000}"/>
    <hyperlink ref="A30" location="cmi:AuthorityFinance;52159;frmFUNDM;808;;;" display="808" xr:uid="{00000000-0004-0000-0100-000019000000}"/>
  </hyperlinks>
  <printOptions horizontalCentered="1"/>
  <pageMargins left="0.5" right="0.5" top="0.6" bottom="0.57499999999999996" header="0.6" footer="0.25"/>
  <pageSetup scale="95" orientation="landscape" r:id="rId1"/>
  <headerFooter alignWithMargins="0">
    <oddFooter>&amp;C&amp;"Arial,Regular"&amp;8 Report generated Aug 26 2024  8:01AM by KAREN SHAWVER (KAS) logged into SVFIN-WKS04 as kshawver &amp;R&amp;"Arial"&amp;10Page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Document map</vt:lpstr>
      <vt:lpstr>Sept '24</vt:lpstr>
      <vt:lpstr>'Sept ''24'!Print_Titles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Yarber, Robert</dc:creator>
  <cp:keywords/>
  <dc:description/>
  <cp:lastModifiedBy>Karen Shawver</cp:lastModifiedBy>
  <cp:revision/>
  <cp:lastPrinted>2024-10-25T14:46:26Z</cp:lastPrinted>
  <dcterms:created xsi:type="dcterms:W3CDTF">2024-08-28T12:22:00Z</dcterms:created>
  <dcterms:modified xsi:type="dcterms:W3CDTF">2024-11-14T17:58:02Z</dcterms:modified>
  <cp:category/>
  <cp:contentStatus/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